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120" windowHeight="4950"/>
  </bookViews>
  <sheets>
    <sheet name="Timer0,1,2,3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N258" i="2"/>
  <c r="N257"/>
  <c r="N256"/>
  <c r="N255"/>
  <c r="N254"/>
  <c r="N253"/>
  <c r="N252"/>
  <c r="N251"/>
  <c r="N250"/>
  <c r="N249"/>
  <c r="N248"/>
  <c r="N247"/>
  <c r="N246"/>
  <c r="N245"/>
  <c r="N244"/>
  <c r="N243"/>
  <c r="N242"/>
  <c r="N241"/>
  <c r="N240"/>
  <c r="N239"/>
  <c r="N238"/>
  <c r="N237"/>
  <c r="N236"/>
  <c r="N235"/>
  <c r="N234"/>
  <c r="N233"/>
  <c r="N232"/>
  <c r="N231"/>
  <c r="N230"/>
  <c r="N229"/>
  <c r="N228"/>
  <c r="N227"/>
  <c r="N226"/>
  <c r="N225"/>
  <c r="N224"/>
  <c r="N223"/>
  <c r="N222"/>
  <c r="N221"/>
  <c r="N220"/>
  <c r="N219"/>
  <c r="N218"/>
  <c r="N217"/>
  <c r="N216"/>
  <c r="N215"/>
  <c r="N214"/>
  <c r="N213"/>
  <c r="N212"/>
  <c r="N211"/>
  <c r="N210"/>
  <c r="N209"/>
  <c r="N208"/>
  <c r="N207"/>
  <c r="N206"/>
  <c r="N205"/>
  <c r="N204"/>
  <c r="N203"/>
  <c r="N202"/>
  <c r="N201"/>
  <c r="N200"/>
  <c r="N199"/>
  <c r="N198"/>
  <c r="N197"/>
  <c r="N196"/>
  <c r="N195"/>
  <c r="N194"/>
  <c r="N193"/>
  <c r="N192"/>
  <c r="N191"/>
  <c r="N190"/>
  <c r="N189"/>
  <c r="N188"/>
  <c r="N187"/>
  <c r="N186"/>
  <c r="N185"/>
  <c r="N184"/>
  <c r="N183"/>
  <c r="N182"/>
  <c r="N181"/>
  <c r="N180"/>
  <c r="N179"/>
  <c r="N178"/>
  <c r="N177"/>
  <c r="N176"/>
  <c r="N175"/>
  <c r="N174"/>
  <c r="N173"/>
  <c r="N172"/>
  <c r="N171"/>
  <c r="N170"/>
  <c r="N169"/>
  <c r="N168"/>
  <c r="N167"/>
  <c r="N166"/>
  <c r="N165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  <c r="Q5" i="1"/>
  <c r="D8"/>
  <c r="H4"/>
  <c r="H5" s="1"/>
  <c r="H6" s="1"/>
  <c r="H7" s="1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H110" s="1"/>
  <c r="H111" s="1"/>
  <c r="H112" s="1"/>
  <c r="H113" s="1"/>
  <c r="H114" s="1"/>
  <c r="H115" s="1"/>
  <c r="H116" s="1"/>
  <c r="H117" s="1"/>
  <c r="H118" s="1"/>
  <c r="H119" s="1"/>
  <c r="H120" s="1"/>
  <c r="H121" s="1"/>
  <c r="H122" s="1"/>
  <c r="H123" s="1"/>
  <c r="H124" s="1"/>
  <c r="H125" s="1"/>
  <c r="H126" s="1"/>
  <c r="H127" s="1"/>
  <c r="H128" s="1"/>
  <c r="H129" s="1"/>
  <c r="H130" s="1"/>
  <c r="H131" s="1"/>
  <c r="H132" s="1"/>
  <c r="H133" s="1"/>
  <c r="H134" s="1"/>
  <c r="H135" s="1"/>
  <c r="H136" s="1"/>
  <c r="H137" s="1"/>
  <c r="H138" s="1"/>
  <c r="H139" s="1"/>
  <c r="H140" s="1"/>
  <c r="H141" s="1"/>
  <c r="H142" s="1"/>
  <c r="H143" s="1"/>
  <c r="H144" s="1"/>
  <c r="H145" s="1"/>
  <c r="H146" s="1"/>
  <c r="H147" s="1"/>
  <c r="H148" s="1"/>
  <c r="H149" s="1"/>
  <c r="H150" s="1"/>
  <c r="H151" s="1"/>
  <c r="H152" s="1"/>
  <c r="H153" s="1"/>
  <c r="H154" s="1"/>
  <c r="H155" s="1"/>
  <c r="H156" s="1"/>
  <c r="H157" s="1"/>
  <c r="H158" s="1"/>
  <c r="H159" s="1"/>
  <c r="H160" s="1"/>
  <c r="H161" s="1"/>
  <c r="H162" s="1"/>
  <c r="H163" s="1"/>
  <c r="H164" s="1"/>
  <c r="H165" s="1"/>
  <c r="H166" s="1"/>
  <c r="H167" s="1"/>
  <c r="H168" s="1"/>
  <c r="H169" s="1"/>
  <c r="H170" s="1"/>
  <c r="H171" s="1"/>
  <c r="H172" s="1"/>
  <c r="H173" s="1"/>
  <c r="H174" s="1"/>
  <c r="H175" s="1"/>
  <c r="H176" s="1"/>
  <c r="H177" s="1"/>
  <c r="H178" s="1"/>
  <c r="H179" s="1"/>
  <c r="H180" s="1"/>
  <c r="H181" s="1"/>
  <c r="H182" s="1"/>
  <c r="H183" s="1"/>
  <c r="H184" s="1"/>
  <c r="H185" s="1"/>
  <c r="H186" s="1"/>
  <c r="H187" s="1"/>
  <c r="H188" s="1"/>
  <c r="H189" s="1"/>
  <c r="H190" s="1"/>
  <c r="H191" s="1"/>
  <c r="H192" s="1"/>
  <c r="H193" s="1"/>
  <c r="H194" s="1"/>
  <c r="H195" s="1"/>
  <c r="H196" s="1"/>
  <c r="H197" s="1"/>
  <c r="H198" s="1"/>
  <c r="H199" s="1"/>
  <c r="H200" s="1"/>
  <c r="H201" s="1"/>
  <c r="H202" s="1"/>
  <c r="H203" s="1"/>
  <c r="H204" s="1"/>
  <c r="H205" s="1"/>
  <c r="H206" s="1"/>
  <c r="H207" s="1"/>
  <c r="H208" s="1"/>
  <c r="H209" s="1"/>
  <c r="H210" s="1"/>
  <c r="H211" s="1"/>
  <c r="H212" s="1"/>
  <c r="H213" s="1"/>
  <c r="H214" s="1"/>
  <c r="H215" s="1"/>
  <c r="H216" s="1"/>
  <c r="H217" s="1"/>
  <c r="H218" s="1"/>
  <c r="H219" s="1"/>
  <c r="H220" s="1"/>
  <c r="H221" s="1"/>
  <c r="H222" s="1"/>
  <c r="H223" s="1"/>
  <c r="H224" s="1"/>
  <c r="H225" s="1"/>
  <c r="H226" s="1"/>
  <c r="H227" s="1"/>
  <c r="H228" s="1"/>
  <c r="H229" s="1"/>
  <c r="H230" s="1"/>
  <c r="H231" s="1"/>
  <c r="H232" s="1"/>
  <c r="H233" s="1"/>
  <c r="H234" s="1"/>
  <c r="H235" s="1"/>
  <c r="H236" s="1"/>
  <c r="H237" s="1"/>
  <c r="H238" s="1"/>
  <c r="H239" s="1"/>
  <c r="H240" s="1"/>
  <c r="H241" s="1"/>
  <c r="H242" s="1"/>
  <c r="H243" s="1"/>
  <c r="H244" s="1"/>
  <c r="H245" s="1"/>
  <c r="H246" s="1"/>
  <c r="H247" s="1"/>
  <c r="H248" s="1"/>
  <c r="H249" s="1"/>
  <c r="H250" s="1"/>
  <c r="H251" s="1"/>
  <c r="H252" s="1"/>
  <c r="H253" s="1"/>
  <c r="H254" s="1"/>
  <c r="H255" s="1"/>
  <c r="H256" s="1"/>
  <c r="H257" s="1"/>
  <c r="H258" s="1"/>
  <c r="D6"/>
  <c r="D9" l="1"/>
  <c r="I255" l="1"/>
  <c r="I251"/>
  <c r="J251" s="1"/>
  <c r="K251" s="1"/>
  <c r="I247"/>
  <c r="I243"/>
  <c r="J243" s="1"/>
  <c r="K243" s="1"/>
  <c r="I239"/>
  <c r="I235"/>
  <c r="J235" s="1"/>
  <c r="K235" s="1"/>
  <c r="I231"/>
  <c r="I227"/>
  <c r="I223"/>
  <c r="I219"/>
  <c r="J219" s="1"/>
  <c r="K219" s="1"/>
  <c r="I215"/>
  <c r="I211"/>
  <c r="I207"/>
  <c r="I203"/>
  <c r="J203" s="1"/>
  <c r="K203" s="1"/>
  <c r="I199"/>
  <c r="J199" s="1"/>
  <c r="K199" s="1"/>
  <c r="I195"/>
  <c r="I191"/>
  <c r="I187"/>
  <c r="J187" s="1"/>
  <c r="K187" s="1"/>
  <c r="I183"/>
  <c r="I179"/>
  <c r="J179" s="1"/>
  <c r="K179" s="1"/>
  <c r="I175"/>
  <c r="I171"/>
  <c r="I167"/>
  <c r="I163"/>
  <c r="I159"/>
  <c r="I155"/>
  <c r="J155" s="1"/>
  <c r="K155" s="1"/>
  <c r="I151"/>
  <c r="I147"/>
  <c r="I143"/>
  <c r="I139"/>
  <c r="J139" s="1"/>
  <c r="K139" s="1"/>
  <c r="I135"/>
  <c r="I131"/>
  <c r="I127"/>
  <c r="I123"/>
  <c r="J123" s="1"/>
  <c r="K123" s="1"/>
  <c r="I119"/>
  <c r="I115"/>
  <c r="J115" s="1"/>
  <c r="K115" s="1"/>
  <c r="I111"/>
  <c r="I107"/>
  <c r="J107" s="1"/>
  <c r="K107" s="1"/>
  <c r="I103"/>
  <c r="I99"/>
  <c r="I95"/>
  <c r="I91"/>
  <c r="J91" s="1"/>
  <c r="K91" s="1"/>
  <c r="I87"/>
  <c r="J87" s="1"/>
  <c r="K87" s="1"/>
  <c r="I83"/>
  <c r="I79"/>
  <c r="I75"/>
  <c r="J75" s="1"/>
  <c r="K75" s="1"/>
  <c r="I71"/>
  <c r="I67"/>
  <c r="I63"/>
  <c r="I59"/>
  <c r="J59" s="1"/>
  <c r="K59" s="1"/>
  <c r="I55"/>
  <c r="J55" s="1"/>
  <c r="K55" s="1"/>
  <c r="I51"/>
  <c r="J51" s="1"/>
  <c r="K51" s="1"/>
  <c r="I47"/>
  <c r="I43"/>
  <c r="J43" s="1"/>
  <c r="K43" s="1"/>
  <c r="I39"/>
  <c r="I35"/>
  <c r="I31"/>
  <c r="I27"/>
  <c r="J27" s="1"/>
  <c r="K27" s="1"/>
  <c r="I23"/>
  <c r="I19"/>
  <c r="I15"/>
  <c r="I11"/>
  <c r="J11" s="1"/>
  <c r="K11" s="1"/>
  <c r="I7"/>
  <c r="J7" s="1"/>
  <c r="K7" s="1"/>
  <c r="I3"/>
  <c r="I256"/>
  <c r="I252"/>
  <c r="J252" s="1"/>
  <c r="K252" s="1"/>
  <c r="I248"/>
  <c r="I244"/>
  <c r="I240"/>
  <c r="I236"/>
  <c r="J236" s="1"/>
  <c r="K236" s="1"/>
  <c r="I232"/>
  <c r="I228"/>
  <c r="I224"/>
  <c r="I220"/>
  <c r="J220" s="1"/>
  <c r="K220" s="1"/>
  <c r="I216"/>
  <c r="J216" s="1"/>
  <c r="K216" s="1"/>
  <c r="I212"/>
  <c r="I208"/>
  <c r="I204"/>
  <c r="J204" s="1"/>
  <c r="K204" s="1"/>
  <c r="I200"/>
  <c r="J200" s="1"/>
  <c r="K200" s="1"/>
  <c r="I196"/>
  <c r="I192"/>
  <c r="I188"/>
  <c r="J188" s="1"/>
  <c r="K188" s="1"/>
  <c r="I184"/>
  <c r="I180"/>
  <c r="I176"/>
  <c r="I172"/>
  <c r="J172" s="1"/>
  <c r="K172" s="1"/>
  <c r="I168"/>
  <c r="I164"/>
  <c r="J164" s="1"/>
  <c r="K164" s="1"/>
  <c r="I160"/>
  <c r="I156"/>
  <c r="J156" s="1"/>
  <c r="K156" s="1"/>
  <c r="I152"/>
  <c r="I148"/>
  <c r="J148" s="1"/>
  <c r="K148" s="1"/>
  <c r="I144"/>
  <c r="I140"/>
  <c r="J140" s="1"/>
  <c r="K140" s="1"/>
  <c r="I136"/>
  <c r="I132"/>
  <c r="I128"/>
  <c r="I124"/>
  <c r="J124" s="1"/>
  <c r="K124" s="1"/>
  <c r="I120"/>
  <c r="J120" s="1"/>
  <c r="K120" s="1"/>
  <c r="I116"/>
  <c r="I112"/>
  <c r="I108"/>
  <c r="J108" s="1"/>
  <c r="K108" s="1"/>
  <c r="I104"/>
  <c r="I100"/>
  <c r="J100" s="1"/>
  <c r="K100" s="1"/>
  <c r="I96"/>
  <c r="I92"/>
  <c r="J92" s="1"/>
  <c r="K92" s="1"/>
  <c r="I88"/>
  <c r="J88" s="1"/>
  <c r="K88" s="1"/>
  <c r="I84"/>
  <c r="I80"/>
  <c r="I76"/>
  <c r="J76" s="1"/>
  <c r="K76" s="1"/>
  <c r="I72"/>
  <c r="I68"/>
  <c r="J68" s="1"/>
  <c r="K68" s="1"/>
  <c r="I64"/>
  <c r="I60"/>
  <c r="J60" s="1"/>
  <c r="K60" s="1"/>
  <c r="I56"/>
  <c r="I52"/>
  <c r="I48"/>
  <c r="I44"/>
  <c r="J44" s="1"/>
  <c r="K44" s="1"/>
  <c r="I40"/>
  <c r="I36"/>
  <c r="J36" s="1"/>
  <c r="K36" s="1"/>
  <c r="I32"/>
  <c r="I28"/>
  <c r="J28" s="1"/>
  <c r="K28" s="1"/>
  <c r="I24"/>
  <c r="J24" s="1"/>
  <c r="K24" s="1"/>
  <c r="I20"/>
  <c r="I16"/>
  <c r="I12"/>
  <c r="J12" s="1"/>
  <c r="K12" s="1"/>
  <c r="I8"/>
  <c r="I4"/>
  <c r="J4" s="1"/>
  <c r="K4" s="1"/>
  <c r="I257"/>
  <c r="I253"/>
  <c r="J253" s="1"/>
  <c r="K253" s="1"/>
  <c r="I249"/>
  <c r="I245"/>
  <c r="I241"/>
  <c r="I237"/>
  <c r="J237" s="1"/>
  <c r="K237" s="1"/>
  <c r="I233"/>
  <c r="J233" s="1"/>
  <c r="K233" s="1"/>
  <c r="I229"/>
  <c r="I225"/>
  <c r="I221"/>
  <c r="J221" s="1"/>
  <c r="K221" s="1"/>
  <c r="I217"/>
  <c r="I213"/>
  <c r="J213" s="1"/>
  <c r="K213" s="1"/>
  <c r="I209"/>
  <c r="I205"/>
  <c r="J205" s="1"/>
  <c r="K205" s="1"/>
  <c r="I201"/>
  <c r="I197"/>
  <c r="I193"/>
  <c r="I189"/>
  <c r="J189" s="1"/>
  <c r="K189" s="1"/>
  <c r="I185"/>
  <c r="I181"/>
  <c r="J181" s="1"/>
  <c r="K181" s="1"/>
  <c r="I177"/>
  <c r="I173"/>
  <c r="J173" s="1"/>
  <c r="K173" s="1"/>
  <c r="I169"/>
  <c r="J169" s="1"/>
  <c r="K169" s="1"/>
  <c r="I165"/>
  <c r="J165" s="1"/>
  <c r="K165" s="1"/>
  <c r="I161"/>
  <c r="I157"/>
  <c r="J157" s="1"/>
  <c r="K157" s="1"/>
  <c r="I153"/>
  <c r="J153" s="1"/>
  <c r="K153" s="1"/>
  <c r="I149"/>
  <c r="J149" s="1"/>
  <c r="K149" s="1"/>
  <c r="I145"/>
  <c r="I141"/>
  <c r="J141" s="1"/>
  <c r="K141" s="1"/>
  <c r="I137"/>
  <c r="I133"/>
  <c r="I129"/>
  <c r="I125"/>
  <c r="J125" s="1"/>
  <c r="K125" s="1"/>
  <c r="I121"/>
  <c r="I117"/>
  <c r="I113"/>
  <c r="I109"/>
  <c r="J109" s="1"/>
  <c r="K109" s="1"/>
  <c r="I105"/>
  <c r="J105" s="1"/>
  <c r="K105" s="1"/>
  <c r="I101"/>
  <c r="I97"/>
  <c r="I93"/>
  <c r="J93" s="1"/>
  <c r="K93" s="1"/>
  <c r="I89"/>
  <c r="J89" s="1"/>
  <c r="K89" s="1"/>
  <c r="I85"/>
  <c r="J85" s="1"/>
  <c r="K85" s="1"/>
  <c r="I81"/>
  <c r="I77"/>
  <c r="J77" s="1"/>
  <c r="K77" s="1"/>
  <c r="I73"/>
  <c r="J73" s="1"/>
  <c r="K73" s="1"/>
  <c r="I69"/>
  <c r="I65"/>
  <c r="I61"/>
  <c r="J61" s="1"/>
  <c r="K61" s="1"/>
  <c r="I57"/>
  <c r="J57" s="1"/>
  <c r="K57" s="1"/>
  <c r="I53"/>
  <c r="J53" s="1"/>
  <c r="K53" s="1"/>
  <c r="I49"/>
  <c r="I45"/>
  <c r="J45" s="1"/>
  <c r="K45" s="1"/>
  <c r="I41"/>
  <c r="I37"/>
  <c r="I33"/>
  <c r="I29"/>
  <c r="J29" s="1"/>
  <c r="K29" s="1"/>
  <c r="I25"/>
  <c r="I21"/>
  <c r="I17"/>
  <c r="I13"/>
  <c r="J13" s="1"/>
  <c r="K13" s="1"/>
  <c r="I9"/>
  <c r="I5"/>
  <c r="J5" s="1"/>
  <c r="K5" s="1"/>
  <c r="I258"/>
  <c r="I254"/>
  <c r="J254" s="1"/>
  <c r="K254" s="1"/>
  <c r="I250"/>
  <c r="J250" s="1"/>
  <c r="K250" s="1"/>
  <c r="I246"/>
  <c r="J246" s="1"/>
  <c r="K246" s="1"/>
  <c r="I242"/>
  <c r="J242" s="1"/>
  <c r="I238"/>
  <c r="J238" s="1"/>
  <c r="K238" s="1"/>
  <c r="I234"/>
  <c r="I230"/>
  <c r="I226"/>
  <c r="J226" s="1"/>
  <c r="I222"/>
  <c r="J222" s="1"/>
  <c r="K222" s="1"/>
  <c r="I218"/>
  <c r="J218" s="1"/>
  <c r="K218" s="1"/>
  <c r="I214"/>
  <c r="J214" s="1"/>
  <c r="K214" s="1"/>
  <c r="I210"/>
  <c r="J210" s="1"/>
  <c r="I206"/>
  <c r="J206" s="1"/>
  <c r="K206" s="1"/>
  <c r="I202"/>
  <c r="I198"/>
  <c r="J198" s="1"/>
  <c r="K198" s="1"/>
  <c r="I194"/>
  <c r="J194" s="1"/>
  <c r="I190"/>
  <c r="J190" s="1"/>
  <c r="K190" s="1"/>
  <c r="I186"/>
  <c r="J186" s="1"/>
  <c r="K186" s="1"/>
  <c r="I182"/>
  <c r="I178"/>
  <c r="J178" s="1"/>
  <c r="I174"/>
  <c r="J174" s="1"/>
  <c r="K174" s="1"/>
  <c r="I170"/>
  <c r="I166"/>
  <c r="J166" s="1"/>
  <c r="K166" s="1"/>
  <c r="I162"/>
  <c r="J162" s="1"/>
  <c r="I158"/>
  <c r="J158" s="1"/>
  <c r="K158" s="1"/>
  <c r="I154"/>
  <c r="J154" s="1"/>
  <c r="K154" s="1"/>
  <c r="I150"/>
  <c r="I146"/>
  <c r="J146" s="1"/>
  <c r="I142"/>
  <c r="J142" s="1"/>
  <c r="K142" s="1"/>
  <c r="I138"/>
  <c r="J138" s="1"/>
  <c r="K138" s="1"/>
  <c r="I134"/>
  <c r="I130"/>
  <c r="J130" s="1"/>
  <c r="I126"/>
  <c r="J126" s="1"/>
  <c r="K126" s="1"/>
  <c r="I122"/>
  <c r="I118"/>
  <c r="J118" s="1"/>
  <c r="K118" s="1"/>
  <c r="I114"/>
  <c r="J114" s="1"/>
  <c r="I110"/>
  <c r="J110" s="1"/>
  <c r="K110" s="1"/>
  <c r="I106"/>
  <c r="I102"/>
  <c r="I98"/>
  <c r="J98" s="1"/>
  <c r="I94"/>
  <c r="J94" s="1"/>
  <c r="K94" s="1"/>
  <c r="I90"/>
  <c r="I86"/>
  <c r="J86" s="1"/>
  <c r="K86" s="1"/>
  <c r="I82"/>
  <c r="J82" s="1"/>
  <c r="I78"/>
  <c r="J78" s="1"/>
  <c r="K78" s="1"/>
  <c r="I74"/>
  <c r="J74" s="1"/>
  <c r="K74" s="1"/>
  <c r="I70"/>
  <c r="J70" s="1"/>
  <c r="K70" s="1"/>
  <c r="I66"/>
  <c r="J66" s="1"/>
  <c r="I62"/>
  <c r="J62" s="1"/>
  <c r="K62" s="1"/>
  <c r="I58"/>
  <c r="J58" s="1"/>
  <c r="K58" s="1"/>
  <c r="I54"/>
  <c r="I50"/>
  <c r="J50" s="1"/>
  <c r="I46"/>
  <c r="J46" s="1"/>
  <c r="K46" s="1"/>
  <c r="I42"/>
  <c r="J42" s="1"/>
  <c r="K42" s="1"/>
  <c r="I38"/>
  <c r="J38" s="1"/>
  <c r="K38" s="1"/>
  <c r="I34"/>
  <c r="J34" s="1"/>
  <c r="I30"/>
  <c r="J30" s="1"/>
  <c r="K30" s="1"/>
  <c r="I26"/>
  <c r="J26" s="1"/>
  <c r="K26" s="1"/>
  <c r="I22"/>
  <c r="J22" s="1"/>
  <c r="K22" s="1"/>
  <c r="I18"/>
  <c r="I14"/>
  <c r="J14" s="1"/>
  <c r="K14" s="1"/>
  <c r="I10"/>
  <c r="J10" s="1"/>
  <c r="K10" s="1"/>
  <c r="I6"/>
  <c r="J6" s="1"/>
  <c r="K6" s="1"/>
  <c r="J33"/>
  <c r="K33" s="1"/>
  <c r="J18"/>
  <c r="K18" s="1"/>
  <c r="J71"/>
  <c r="K71" s="1"/>
  <c r="J175"/>
  <c r="K175" s="1"/>
  <c r="J48"/>
  <c r="K48" s="1"/>
  <c r="D11"/>
  <c r="J232"/>
  <c r="K232" s="1"/>
  <c r="J119"/>
  <c r="K119" s="1"/>
  <c r="J239"/>
  <c r="K239" s="1"/>
  <c r="J184"/>
  <c r="K184" s="1"/>
  <c r="J69"/>
  <c r="K69" s="1"/>
  <c r="J31"/>
  <c r="K31" s="1"/>
  <c r="J122"/>
  <c r="K122" s="1"/>
  <c r="J159"/>
  <c r="K159" s="1"/>
  <c r="J111"/>
  <c r="K111" s="1"/>
  <c r="J47"/>
  <c r="K47" s="1"/>
  <c r="J244"/>
  <c r="K244" s="1"/>
  <c r="J180"/>
  <c r="K180" s="1"/>
  <c r="J32"/>
  <c r="K32" s="1"/>
  <c r="J25"/>
  <c r="K25" s="1"/>
  <c r="J134"/>
  <c r="K134" s="1"/>
  <c r="J247"/>
  <c r="K247" s="1"/>
  <c r="J135"/>
  <c r="K135" s="1"/>
  <c r="J185"/>
  <c r="K185" s="1"/>
  <c r="J121"/>
  <c r="K121" s="1"/>
  <c r="J49"/>
  <c r="K49" s="1"/>
  <c r="J182"/>
  <c r="K182" s="1"/>
  <c r="J257"/>
  <c r="K257" s="1"/>
  <c r="J241"/>
  <c r="K241" s="1"/>
  <c r="J225"/>
  <c r="K225" s="1"/>
  <c r="J209"/>
  <c r="K209" s="1"/>
  <c r="J193"/>
  <c r="K193" s="1"/>
  <c r="J177"/>
  <c r="K177" s="1"/>
  <c r="J161"/>
  <c r="K161" s="1"/>
  <c r="J145"/>
  <c r="K145" s="1"/>
  <c r="J129"/>
  <c r="K129" s="1"/>
  <c r="J113"/>
  <c r="K113" s="1"/>
  <c r="J97"/>
  <c r="K97" s="1"/>
  <c r="J223"/>
  <c r="K223" s="1"/>
  <c r="J183"/>
  <c r="K183" s="1"/>
  <c r="J95"/>
  <c r="K95" s="1"/>
  <c r="J212"/>
  <c r="K212" s="1"/>
  <c r="J52"/>
  <c r="K52" s="1"/>
  <c r="J101"/>
  <c r="K101" s="1"/>
  <c r="J9"/>
  <c r="K9" s="1"/>
  <c r="J102"/>
  <c r="K102" s="1"/>
  <c r="J231"/>
  <c r="K231" s="1"/>
  <c r="J207"/>
  <c r="K207" s="1"/>
  <c r="J167"/>
  <c r="K167" s="1"/>
  <c r="J143"/>
  <c r="K143" s="1"/>
  <c r="J103"/>
  <c r="K103" s="1"/>
  <c r="J79"/>
  <c r="K79" s="1"/>
  <c r="J39"/>
  <c r="K39" s="1"/>
  <c r="J15"/>
  <c r="K15" s="1"/>
  <c r="J248"/>
  <c r="K248" s="1"/>
  <c r="J136"/>
  <c r="K136" s="1"/>
  <c r="J104"/>
  <c r="K104" s="1"/>
  <c r="J80"/>
  <c r="K80" s="1"/>
  <c r="J16"/>
  <c r="K16" s="1"/>
  <c r="J249"/>
  <c r="K249" s="1"/>
  <c r="J217"/>
  <c r="K217" s="1"/>
  <c r="J133"/>
  <c r="K133" s="1"/>
  <c r="J81"/>
  <c r="K81" s="1"/>
  <c r="J37"/>
  <c r="K37" s="1"/>
  <c r="J17"/>
  <c r="K17" s="1"/>
  <c r="J54"/>
  <c r="K54" s="1"/>
  <c r="J255"/>
  <c r="K255" s="1"/>
  <c r="J215"/>
  <c r="K215" s="1"/>
  <c r="J191"/>
  <c r="K191" s="1"/>
  <c r="J171"/>
  <c r="K171" s="1"/>
  <c r="J151"/>
  <c r="K151" s="1"/>
  <c r="J127"/>
  <c r="K127" s="1"/>
  <c r="J63"/>
  <c r="K63" s="1"/>
  <c r="J23"/>
  <c r="K23" s="1"/>
  <c r="J228"/>
  <c r="K228" s="1"/>
  <c r="J168"/>
  <c r="K168" s="1"/>
  <c r="J116"/>
  <c r="K116" s="1"/>
  <c r="J84"/>
  <c r="K84" s="1"/>
  <c r="J64"/>
  <c r="K64" s="1"/>
  <c r="J20"/>
  <c r="K20" s="1"/>
  <c r="J229"/>
  <c r="K229" s="1"/>
  <c r="J197"/>
  <c r="K197" s="1"/>
  <c r="J65"/>
  <c r="K65" s="1"/>
  <c r="J41"/>
  <c r="K41" s="1"/>
  <c r="J21"/>
  <c r="K21" s="1"/>
  <c r="J258"/>
  <c r="K258" s="1"/>
  <c r="J230"/>
  <c r="K230" s="1"/>
  <c r="J202"/>
  <c r="K202" s="1"/>
  <c r="J90"/>
  <c r="K90" s="1"/>
  <c r="J256"/>
  <c r="K256" s="1"/>
  <c r="J240"/>
  <c r="K240" s="1"/>
  <c r="J224"/>
  <c r="K224" s="1"/>
  <c r="J227"/>
  <c r="K227" s="1"/>
  <c r="J211"/>
  <c r="K211" s="1"/>
  <c r="J195"/>
  <c r="K195" s="1"/>
  <c r="J163"/>
  <c r="K163" s="1"/>
  <c r="J147"/>
  <c r="K147" s="1"/>
  <c r="J131"/>
  <c r="K131" s="1"/>
  <c r="J99"/>
  <c r="K99" s="1"/>
  <c r="J83"/>
  <c r="K83" s="1"/>
  <c r="J67"/>
  <c r="K67" s="1"/>
  <c r="J35"/>
  <c r="K35" s="1"/>
  <c r="J19"/>
  <c r="K19" s="1"/>
  <c r="J3"/>
  <c r="K3" s="1"/>
  <c r="N3" s="1"/>
  <c r="J196"/>
  <c r="K196" s="1"/>
  <c r="J152"/>
  <c r="K152" s="1"/>
  <c r="J132"/>
  <c r="K132" s="1"/>
  <c r="J72"/>
  <c r="K72" s="1"/>
  <c r="J56"/>
  <c r="K56" s="1"/>
  <c r="J40"/>
  <c r="K40" s="1"/>
  <c r="J8"/>
  <c r="K8" s="1"/>
  <c r="J245"/>
  <c r="K245" s="1"/>
  <c r="J201"/>
  <c r="K201" s="1"/>
  <c r="J137"/>
  <c r="K137" s="1"/>
  <c r="J117"/>
  <c r="K117" s="1"/>
  <c r="J234"/>
  <c r="K234" s="1"/>
  <c r="J170"/>
  <c r="K170" s="1"/>
  <c r="J150"/>
  <c r="K150" s="1"/>
  <c r="J106"/>
  <c r="K106" s="1"/>
  <c r="J208"/>
  <c r="K208" s="1"/>
  <c r="J192"/>
  <c r="K192" s="1"/>
  <c r="J176"/>
  <c r="K176" s="1"/>
  <c r="J160"/>
  <c r="K160" s="1"/>
  <c r="J144"/>
  <c r="K144" s="1"/>
  <c r="J128"/>
  <c r="K128" s="1"/>
  <c r="J112"/>
  <c r="K112" s="1"/>
  <c r="J96"/>
  <c r="K96" s="1"/>
  <c r="K66"/>
  <c r="K34"/>
  <c r="K82"/>
  <c r="K98"/>
  <c r="K114"/>
  <c r="K130"/>
  <c r="K146"/>
  <c r="K162"/>
  <c r="K178"/>
  <c r="K194"/>
  <c r="K210"/>
  <c r="K226"/>
  <c r="K242"/>
  <c r="K50"/>
  <c r="L205" l="1"/>
  <c r="M205" s="1"/>
  <c r="N205"/>
  <c r="L139"/>
  <c r="M139" s="1"/>
  <c r="N139"/>
  <c r="L233"/>
  <c r="M233" s="1"/>
  <c r="N233"/>
  <c r="L118"/>
  <c r="M118" s="1"/>
  <c r="N118"/>
  <c r="L165"/>
  <c r="M165" s="1"/>
  <c r="N165"/>
  <c r="L148"/>
  <c r="M148" s="1"/>
  <c r="N148"/>
  <c r="L142"/>
  <c r="M142" s="1"/>
  <c r="N142" s="1"/>
  <c r="L172"/>
  <c r="M172" s="1"/>
  <c r="N172" s="1"/>
  <c r="N30"/>
  <c r="L140"/>
  <c r="M140" s="1"/>
  <c r="N140"/>
  <c r="L114"/>
  <c r="M114" s="1"/>
  <c r="N114" s="1"/>
  <c r="L208"/>
  <c r="M208" s="1"/>
  <c r="N208" s="1"/>
  <c r="L65"/>
  <c r="M65" s="1"/>
  <c r="N65" s="1"/>
  <c r="L200"/>
  <c r="M200" s="1"/>
  <c r="N200" s="1"/>
  <c r="L101"/>
  <c r="M101" s="1"/>
  <c r="N101" s="1"/>
  <c r="L223"/>
  <c r="M223" s="1"/>
  <c r="N223" s="1"/>
  <c r="L238"/>
  <c r="M238" s="1"/>
  <c r="N238" s="1"/>
  <c r="L109"/>
  <c r="M109" s="1"/>
  <c r="N109" s="1"/>
  <c r="L204"/>
  <c r="M204" s="1"/>
  <c r="N204" s="1"/>
  <c r="L107"/>
  <c r="M107" s="1"/>
  <c r="N107" s="1"/>
  <c r="L240"/>
  <c r="M240" s="1"/>
  <c r="N240" s="1"/>
  <c r="L146"/>
  <c r="M146" s="1"/>
  <c r="N146" s="1"/>
  <c r="L112"/>
  <c r="M112" s="1"/>
  <c r="N112" s="1"/>
  <c r="L176"/>
  <c r="M176" s="1"/>
  <c r="N176" s="1"/>
  <c r="L131"/>
  <c r="M131" s="1"/>
  <c r="N131" s="1"/>
  <c r="L169"/>
  <c r="M169" s="1"/>
  <c r="N169" s="1"/>
  <c r="L104"/>
  <c r="M104" s="1"/>
  <c r="N104" s="1"/>
  <c r="L201"/>
  <c r="M201" s="1"/>
  <c r="N201" s="1"/>
  <c r="L116"/>
  <c r="M116" s="1"/>
  <c r="N116" s="1"/>
  <c r="L191"/>
  <c r="M191" s="1"/>
  <c r="N191" s="1"/>
  <c r="L80"/>
  <c r="M80" s="1"/>
  <c r="N80" s="1"/>
  <c r="L167"/>
  <c r="M167" s="1"/>
  <c r="N167" s="1"/>
  <c r="L95"/>
  <c r="M95" s="1"/>
  <c r="N95" s="1"/>
  <c r="L97"/>
  <c r="M97" s="1"/>
  <c r="N97" s="1"/>
  <c r="L161"/>
  <c r="M161" s="1"/>
  <c r="N161" s="1"/>
  <c r="L225"/>
  <c r="M225" s="1"/>
  <c r="N225" s="1"/>
  <c r="N215"/>
  <c r="N115"/>
  <c r="L242"/>
  <c r="M242" s="1"/>
  <c r="N242" s="1"/>
  <c r="L66"/>
  <c r="M66" s="1"/>
  <c r="N66" s="1"/>
  <c r="L106"/>
  <c r="M106" s="1"/>
  <c r="N106" s="1"/>
  <c r="L234"/>
  <c r="M234" s="1"/>
  <c r="N234" s="1"/>
  <c r="L99"/>
  <c r="M99" s="1"/>
  <c r="N99"/>
  <c r="L229"/>
  <c r="M229" s="1"/>
  <c r="N229" s="1"/>
  <c r="L63"/>
  <c r="M63" s="1"/>
  <c r="N63" s="1"/>
  <c r="L171"/>
  <c r="M171" s="1"/>
  <c r="N171" s="1"/>
  <c r="L133"/>
  <c r="M133" s="1"/>
  <c r="N133" s="1"/>
  <c r="L78"/>
  <c r="M78" s="1"/>
  <c r="N78" s="1"/>
  <c r="L110"/>
  <c r="M110" s="1"/>
  <c r="N110" s="1"/>
  <c r="L237"/>
  <c r="M237" s="1"/>
  <c r="N237" s="1"/>
  <c r="L137"/>
  <c r="M137" s="1"/>
  <c r="N137" s="1"/>
  <c r="L202"/>
  <c r="M202" s="1"/>
  <c r="N202" s="1"/>
  <c r="L41"/>
  <c r="M41" s="1"/>
  <c r="N41" s="1"/>
  <c r="L197"/>
  <c r="M197" s="1"/>
  <c r="N197" s="1"/>
  <c r="L168"/>
  <c r="M168" s="1"/>
  <c r="N168" s="1"/>
  <c r="L255"/>
  <c r="M255" s="1"/>
  <c r="N255" s="1"/>
  <c r="L105"/>
  <c r="M105" s="1"/>
  <c r="N105" s="1"/>
  <c r="L136"/>
  <c r="M136" s="1"/>
  <c r="N136" s="1"/>
  <c r="L103"/>
  <c r="M103" s="1"/>
  <c r="N103" s="1"/>
  <c r="L231"/>
  <c r="M231" s="1"/>
  <c r="N231" s="1"/>
  <c r="L212"/>
  <c r="M212" s="1"/>
  <c r="N212" s="1"/>
  <c r="L193"/>
  <c r="M193" s="1"/>
  <c r="N193" s="1"/>
  <c r="L257"/>
  <c r="M257" s="1"/>
  <c r="N257" s="1"/>
  <c r="L135"/>
  <c r="M135" s="1"/>
  <c r="N135" s="1"/>
  <c r="L180"/>
  <c r="M180" s="1"/>
  <c r="N180" s="1"/>
  <c r="L159"/>
  <c r="M159" s="1"/>
  <c r="N159" s="1"/>
  <c r="N28"/>
  <c r="N183"/>
  <c r="N26"/>
  <c r="L178"/>
  <c r="M178" s="1"/>
  <c r="N178" s="1"/>
  <c r="L144"/>
  <c r="M144" s="1"/>
  <c r="N144" s="1"/>
  <c r="L163"/>
  <c r="M163" s="1"/>
  <c r="N163" s="1"/>
  <c r="L227"/>
  <c r="M227" s="1"/>
  <c r="N227"/>
  <c r="L230"/>
  <c r="M230" s="1"/>
  <c r="N230" s="1"/>
  <c r="L84"/>
  <c r="M84" s="1"/>
  <c r="N84" s="1"/>
  <c r="L102"/>
  <c r="M102" s="1"/>
  <c r="N102" s="1"/>
  <c r="L182"/>
  <c r="M182" s="1"/>
  <c r="N182" s="1"/>
  <c r="L199"/>
  <c r="M199" s="1"/>
  <c r="N199" s="1"/>
  <c r="L244"/>
  <c r="M244" s="1"/>
  <c r="N244" s="1"/>
  <c r="L174"/>
  <c r="M174" s="1"/>
  <c r="N174" s="1"/>
  <c r="L206"/>
  <c r="M206" s="1"/>
  <c r="N206"/>
  <c r="L141"/>
  <c r="M141" s="1"/>
  <c r="N141" s="1"/>
  <c r="L173"/>
  <c r="M173" s="1"/>
  <c r="N173" s="1"/>
  <c r="L203"/>
  <c r="M203" s="1"/>
  <c r="N203" s="1"/>
  <c r="L235"/>
  <c r="M235" s="1"/>
  <c r="N235" s="1"/>
  <c r="L210"/>
  <c r="M210" s="1"/>
  <c r="N210" s="1"/>
  <c r="L82"/>
  <c r="M82" s="1"/>
  <c r="N82" s="1"/>
  <c r="L127"/>
  <c r="M127" s="1"/>
  <c r="N127" s="1"/>
  <c r="L198"/>
  <c r="M198" s="1"/>
  <c r="N198"/>
  <c r="L232"/>
  <c r="M232" s="1"/>
  <c r="N232" s="1"/>
  <c r="N196"/>
  <c r="N147"/>
  <c r="N217"/>
  <c r="D12"/>
  <c r="D14" s="1"/>
  <c r="D15" s="1"/>
  <c r="L18"/>
  <c r="M18" s="1"/>
  <c r="N18" s="1"/>
  <c r="L39"/>
  <c r="M39" s="1"/>
  <c r="N39" s="1"/>
  <c r="L20"/>
  <c r="M20" s="1"/>
  <c r="N20" s="1"/>
  <c r="L36"/>
  <c r="M36" s="1"/>
  <c r="N36" s="1"/>
  <c r="L35"/>
  <c r="M35" s="1"/>
  <c r="N35" s="1"/>
  <c r="L76"/>
  <c r="M76" s="1"/>
  <c r="N76" s="1"/>
  <c r="L37"/>
  <c r="M37" s="1"/>
  <c r="N37" s="1"/>
  <c r="L30"/>
  <c r="M30" s="1"/>
  <c r="L43"/>
  <c r="M43" s="1"/>
  <c r="N43" s="1"/>
  <c r="L45"/>
  <c r="M45" s="1"/>
  <c r="N45" s="1"/>
  <c r="L28"/>
  <c r="M28" s="1"/>
  <c r="L26"/>
  <c r="M26" s="1"/>
  <c r="L58"/>
  <c r="M58" s="1"/>
  <c r="N58" s="1"/>
  <c r="L68"/>
  <c r="M68" s="1"/>
  <c r="N68" s="1"/>
  <c r="L211"/>
  <c r="M211" s="1"/>
  <c r="N211" s="1"/>
  <c r="L83"/>
  <c r="M83" s="1"/>
  <c r="N83" s="1"/>
  <c r="L252"/>
  <c r="M252" s="1"/>
  <c r="N252" s="1"/>
  <c r="L124"/>
  <c r="M124" s="1"/>
  <c r="N124" s="1"/>
  <c r="L213"/>
  <c r="M213" s="1"/>
  <c r="N213" s="1"/>
  <c r="L85"/>
  <c r="M85" s="1"/>
  <c r="N85" s="1"/>
  <c r="L254"/>
  <c r="M254" s="1"/>
  <c r="N254" s="1"/>
  <c r="L126"/>
  <c r="M126" s="1"/>
  <c r="N126" s="1"/>
  <c r="L138"/>
  <c r="M138" s="1"/>
  <c r="N138" s="1"/>
  <c r="L151"/>
  <c r="M151" s="1"/>
  <c r="N151" s="1"/>
  <c r="L23"/>
  <c r="M23" s="1"/>
  <c r="N23" s="1"/>
  <c r="L192"/>
  <c r="M192" s="1"/>
  <c r="N192" s="1"/>
  <c r="L52"/>
  <c r="M52" s="1"/>
  <c r="N52" s="1"/>
  <c r="L153"/>
  <c r="M153" s="1"/>
  <c r="N153" s="1"/>
  <c r="L25"/>
  <c r="M25" s="1"/>
  <c r="N25" s="1"/>
  <c r="L194"/>
  <c r="M194" s="1"/>
  <c r="N194" s="1"/>
  <c r="L62"/>
  <c r="M62" s="1"/>
  <c r="N62" s="1"/>
  <c r="L134"/>
  <c r="M134" s="1"/>
  <c r="N134" s="1"/>
  <c r="L219"/>
  <c r="M219" s="1"/>
  <c r="N219" s="1"/>
  <c r="L91"/>
  <c r="M91" s="1"/>
  <c r="N91" s="1"/>
  <c r="L8"/>
  <c r="M8" s="1"/>
  <c r="N8" s="1"/>
  <c r="L132"/>
  <c r="M132" s="1"/>
  <c r="N132" s="1"/>
  <c r="L221"/>
  <c r="M221" s="1"/>
  <c r="N221" s="1"/>
  <c r="L93"/>
  <c r="M93" s="1"/>
  <c r="N93" s="1"/>
  <c r="L150"/>
  <c r="M150" s="1"/>
  <c r="N150" s="1"/>
  <c r="L175"/>
  <c r="M175" s="1"/>
  <c r="N175" s="1"/>
  <c r="L47"/>
  <c r="M47" s="1"/>
  <c r="N47" s="1"/>
  <c r="L216"/>
  <c r="M216" s="1"/>
  <c r="N216" s="1"/>
  <c r="L88"/>
  <c r="M88" s="1"/>
  <c r="N88" s="1"/>
  <c r="L177"/>
  <c r="M177" s="1"/>
  <c r="N177" s="1"/>
  <c r="L49"/>
  <c r="M49" s="1"/>
  <c r="N49" s="1"/>
  <c r="L218"/>
  <c r="M218" s="1"/>
  <c r="N218" s="1"/>
  <c r="L3"/>
  <c r="M3" s="1"/>
  <c r="L4"/>
  <c r="M4" s="1"/>
  <c r="N4" s="1"/>
  <c r="L5"/>
  <c r="M5" s="1"/>
  <c r="N5" s="1"/>
  <c r="L10"/>
  <c r="M10" s="1"/>
  <c r="N10" s="1"/>
  <c r="L71"/>
  <c r="M71" s="1"/>
  <c r="N71" s="1"/>
  <c r="L73"/>
  <c r="M73" s="1"/>
  <c r="N73" s="1"/>
  <c r="L74"/>
  <c r="M74" s="1"/>
  <c r="N74" s="1"/>
  <c r="L11"/>
  <c r="M11" s="1"/>
  <c r="N11" s="1"/>
  <c r="L24"/>
  <c r="M24" s="1"/>
  <c r="N24" s="1"/>
  <c r="L34"/>
  <c r="M34" s="1"/>
  <c r="N34" s="1"/>
  <c r="L12"/>
  <c r="M12" s="1"/>
  <c r="N12" s="1"/>
  <c r="L14"/>
  <c r="M14" s="1"/>
  <c r="N14" s="1"/>
  <c r="L42"/>
  <c r="M42" s="1"/>
  <c r="N42" s="1"/>
  <c r="L179"/>
  <c r="M179" s="1"/>
  <c r="N179" s="1"/>
  <c r="L181"/>
  <c r="M181" s="1"/>
  <c r="N181" s="1"/>
  <c r="L53"/>
  <c r="M53" s="1"/>
  <c r="N53" s="1"/>
  <c r="L222"/>
  <c r="M222" s="1"/>
  <c r="N222" s="1"/>
  <c r="L94"/>
  <c r="M94" s="1"/>
  <c r="N94" s="1"/>
  <c r="L247"/>
  <c r="M247" s="1"/>
  <c r="N247" s="1"/>
  <c r="L119"/>
  <c r="M119" s="1"/>
  <c r="N119" s="1"/>
  <c r="L56"/>
  <c r="M56" s="1"/>
  <c r="N56" s="1"/>
  <c r="L160"/>
  <c r="M160" s="1"/>
  <c r="N160" s="1"/>
  <c r="L249"/>
  <c r="M249" s="1"/>
  <c r="N249" s="1"/>
  <c r="L121"/>
  <c r="M121" s="1"/>
  <c r="N121" s="1"/>
  <c r="L54"/>
  <c r="M54" s="1"/>
  <c r="N54" s="1"/>
  <c r="L162"/>
  <c r="M162" s="1"/>
  <c r="N162" s="1"/>
  <c r="L29"/>
  <c r="M29" s="1"/>
  <c r="N29" s="1"/>
  <c r="L86"/>
  <c r="M86" s="1"/>
  <c r="N86" s="1"/>
  <c r="L187"/>
  <c r="M187" s="1"/>
  <c r="N187" s="1"/>
  <c r="L59"/>
  <c r="M59" s="1"/>
  <c r="N59" s="1"/>
  <c r="L228"/>
  <c r="M228" s="1"/>
  <c r="N228" s="1"/>
  <c r="L100"/>
  <c r="M100" s="1"/>
  <c r="N100" s="1"/>
  <c r="L189"/>
  <c r="M189" s="1"/>
  <c r="N189" s="1"/>
  <c r="L61"/>
  <c r="M61" s="1"/>
  <c r="N61" s="1"/>
  <c r="L90"/>
  <c r="M90" s="1"/>
  <c r="N90" s="1"/>
  <c r="L143"/>
  <c r="M143" s="1"/>
  <c r="N143" s="1"/>
  <c r="L15"/>
  <c r="M15" s="1"/>
  <c r="N15" s="1"/>
  <c r="L184"/>
  <c r="M184" s="1"/>
  <c r="N184" s="1"/>
  <c r="L32"/>
  <c r="M32" s="1"/>
  <c r="N32" s="1"/>
  <c r="L145"/>
  <c r="M145" s="1"/>
  <c r="N145" s="1"/>
  <c r="L17"/>
  <c r="M17" s="1"/>
  <c r="N17" s="1"/>
  <c r="L186"/>
  <c r="M186" s="1"/>
  <c r="N186" s="1"/>
  <c r="L51"/>
  <c r="M51" s="1"/>
  <c r="N51" s="1"/>
  <c r="L220"/>
  <c r="M220" s="1"/>
  <c r="N220" s="1"/>
  <c r="L92"/>
  <c r="M92" s="1"/>
  <c r="N92" s="1"/>
  <c r="L147"/>
  <c r="M147" s="1"/>
  <c r="L19"/>
  <c r="M19" s="1"/>
  <c r="N19" s="1"/>
  <c r="L188"/>
  <c r="M188" s="1"/>
  <c r="N188" s="1"/>
  <c r="L44"/>
  <c r="M44" s="1"/>
  <c r="N44" s="1"/>
  <c r="L149"/>
  <c r="M149" s="1"/>
  <c r="N149" s="1"/>
  <c r="L21"/>
  <c r="M21" s="1"/>
  <c r="N21" s="1"/>
  <c r="L190"/>
  <c r="M190" s="1"/>
  <c r="N190" s="1"/>
  <c r="L50"/>
  <c r="M50" s="1"/>
  <c r="N50" s="1"/>
  <c r="L215"/>
  <c r="M215" s="1"/>
  <c r="L87"/>
  <c r="M87" s="1"/>
  <c r="N87" s="1"/>
  <c r="L256"/>
  <c r="M256" s="1"/>
  <c r="N256" s="1"/>
  <c r="L128"/>
  <c r="M128" s="1"/>
  <c r="N128" s="1"/>
  <c r="L217"/>
  <c r="M217" s="1"/>
  <c r="L89"/>
  <c r="M89" s="1"/>
  <c r="N89" s="1"/>
  <c r="L258"/>
  <c r="M258" s="1"/>
  <c r="N258" s="1"/>
  <c r="L130"/>
  <c r="M130" s="1"/>
  <c r="N130" s="1"/>
  <c r="L6"/>
  <c r="M6" s="1"/>
  <c r="N6" s="1"/>
  <c r="L154"/>
  <c r="M154" s="1"/>
  <c r="N154" s="1"/>
  <c r="L155"/>
  <c r="M155" s="1"/>
  <c r="N155" s="1"/>
  <c r="L27"/>
  <c r="M27" s="1"/>
  <c r="N27" s="1"/>
  <c r="L196"/>
  <c r="M196" s="1"/>
  <c r="L64"/>
  <c r="M64" s="1"/>
  <c r="N64" s="1"/>
  <c r="L157"/>
  <c r="M157" s="1"/>
  <c r="N157" s="1"/>
  <c r="L13"/>
  <c r="M13" s="1"/>
  <c r="N13" s="1"/>
  <c r="L239"/>
  <c r="M239" s="1"/>
  <c r="N239" s="1"/>
  <c r="L111"/>
  <c r="M111" s="1"/>
  <c r="N111" s="1"/>
  <c r="L40"/>
  <c r="M40" s="1"/>
  <c r="N40" s="1"/>
  <c r="L152"/>
  <c r="M152" s="1"/>
  <c r="N152" s="1"/>
  <c r="L241"/>
  <c r="M241" s="1"/>
  <c r="N241" s="1"/>
  <c r="L113"/>
  <c r="M113" s="1"/>
  <c r="N113" s="1"/>
  <c r="L38"/>
  <c r="M38" s="1"/>
  <c r="N38" s="1"/>
  <c r="L122"/>
  <c r="M122" s="1"/>
  <c r="N122" s="1"/>
  <c r="L195"/>
  <c r="M195" s="1"/>
  <c r="N195" s="1"/>
  <c r="L67"/>
  <c r="M67" s="1"/>
  <c r="N67" s="1"/>
  <c r="L236"/>
  <c r="M236" s="1"/>
  <c r="N236" s="1"/>
  <c r="L108"/>
  <c r="M108" s="1"/>
  <c r="N108" s="1"/>
  <c r="L69"/>
  <c r="M69" s="1"/>
  <c r="N69" s="1"/>
  <c r="L7"/>
  <c r="M7" s="1"/>
  <c r="N7" s="1"/>
  <c r="L16"/>
  <c r="M16" s="1"/>
  <c r="N16" s="1"/>
  <c r="L9"/>
  <c r="M9" s="1"/>
  <c r="N9" s="1"/>
  <c r="L22"/>
  <c r="M22" s="1"/>
  <c r="N22" s="1"/>
  <c r="L75"/>
  <c r="M75" s="1"/>
  <c r="N75" s="1"/>
  <c r="L77"/>
  <c r="M77" s="1"/>
  <c r="N77" s="1"/>
  <c r="L70"/>
  <c r="M70" s="1"/>
  <c r="N70" s="1"/>
  <c r="L31"/>
  <c r="M31" s="1"/>
  <c r="N31" s="1"/>
  <c r="L72"/>
  <c r="M72" s="1"/>
  <c r="N72" s="1"/>
  <c r="L33"/>
  <c r="M33" s="1"/>
  <c r="N33" s="1"/>
  <c r="L243"/>
  <c r="M243" s="1"/>
  <c r="N243" s="1"/>
  <c r="L115"/>
  <c r="M115" s="1"/>
  <c r="L48"/>
  <c r="M48" s="1"/>
  <c r="N48" s="1"/>
  <c r="L156"/>
  <c r="M156" s="1"/>
  <c r="N156" s="1"/>
  <c r="L245"/>
  <c r="M245" s="1"/>
  <c r="N245" s="1"/>
  <c r="L117"/>
  <c r="M117" s="1"/>
  <c r="N117" s="1"/>
  <c r="L46"/>
  <c r="M46" s="1"/>
  <c r="N46" s="1"/>
  <c r="L158"/>
  <c r="M158" s="1"/>
  <c r="N158" s="1"/>
  <c r="L166"/>
  <c r="M166" s="1"/>
  <c r="N166" s="1"/>
  <c r="L183"/>
  <c r="M183" s="1"/>
  <c r="L55"/>
  <c r="M55" s="1"/>
  <c r="N55" s="1"/>
  <c r="L224"/>
  <c r="M224" s="1"/>
  <c r="N224" s="1"/>
  <c r="L96"/>
  <c r="M96" s="1"/>
  <c r="N96" s="1"/>
  <c r="L185"/>
  <c r="M185" s="1"/>
  <c r="N185" s="1"/>
  <c r="L57"/>
  <c r="M57" s="1"/>
  <c r="N57" s="1"/>
  <c r="L226"/>
  <c r="M226" s="1"/>
  <c r="N226" s="1"/>
  <c r="L98"/>
  <c r="M98" s="1"/>
  <c r="N98" s="1"/>
  <c r="L214"/>
  <c r="M214" s="1"/>
  <c r="N214" s="1"/>
  <c r="L251"/>
  <c r="M251" s="1"/>
  <c r="N251" s="1"/>
  <c r="L123"/>
  <c r="M123" s="1"/>
  <c r="N123" s="1"/>
  <c r="L60"/>
  <c r="M60" s="1"/>
  <c r="N60" s="1"/>
  <c r="L164"/>
  <c r="M164" s="1"/>
  <c r="N164" s="1"/>
  <c r="L253"/>
  <c r="M253" s="1"/>
  <c r="N253" s="1"/>
  <c r="L125"/>
  <c r="M125" s="1"/>
  <c r="N125" s="1"/>
  <c r="L246"/>
  <c r="M246" s="1"/>
  <c r="N246" s="1"/>
  <c r="L207"/>
  <c r="M207" s="1"/>
  <c r="N207" s="1"/>
  <c r="L79"/>
  <c r="M79" s="1"/>
  <c r="N79" s="1"/>
  <c r="L248"/>
  <c r="M248" s="1"/>
  <c r="N248" s="1"/>
  <c r="L120"/>
  <c r="M120" s="1"/>
  <c r="N120" s="1"/>
  <c r="L209"/>
  <c r="M209" s="1"/>
  <c r="N209" s="1"/>
  <c r="L81"/>
  <c r="M81" s="1"/>
  <c r="N81" s="1"/>
  <c r="L250"/>
  <c r="M250" s="1"/>
  <c r="N250" s="1"/>
  <c r="L129"/>
  <c r="M129" s="1"/>
  <c r="N129" s="1"/>
  <c r="L170"/>
  <c r="M170" s="1"/>
  <c r="N170" s="1"/>
  <c r="D16" l="1"/>
  <c r="F15"/>
  <c r="Q4"/>
  <c r="O253" s="1"/>
  <c r="O153" l="1"/>
  <c r="O85"/>
  <c r="O127"/>
  <c r="O203"/>
  <c r="O109"/>
  <c r="O201"/>
  <c r="O177"/>
  <c r="O132"/>
  <c r="O225"/>
  <c r="O29"/>
  <c r="O137"/>
  <c r="O172"/>
  <c r="O192"/>
  <c r="O216"/>
  <c r="O173"/>
  <c r="O199"/>
  <c r="O223"/>
  <c r="O208"/>
  <c r="O238"/>
  <c r="O116"/>
  <c r="O105"/>
  <c r="O54"/>
  <c r="O112"/>
  <c r="O142"/>
  <c r="O55"/>
  <c r="O254"/>
  <c r="O221"/>
  <c r="O146"/>
  <c r="O148"/>
  <c r="O44"/>
  <c r="O209"/>
  <c r="O188"/>
  <c r="O258"/>
  <c r="O186"/>
  <c r="O244"/>
  <c r="O6"/>
  <c r="O88"/>
  <c r="O64"/>
  <c r="O236"/>
  <c r="O124"/>
  <c r="O83"/>
  <c r="O151"/>
  <c r="O134"/>
  <c r="O175"/>
  <c r="O204"/>
  <c r="O133"/>
  <c r="O180"/>
  <c r="O102"/>
  <c r="O104"/>
  <c r="O135"/>
  <c r="O78"/>
  <c r="O56"/>
  <c r="O17"/>
  <c r="O229"/>
  <c r="O46"/>
  <c r="O213"/>
  <c r="O8"/>
  <c r="O233"/>
  <c r="O141"/>
  <c r="O95"/>
  <c r="O164"/>
  <c r="O100"/>
  <c r="O145"/>
  <c r="O224"/>
  <c r="O255"/>
  <c r="O107"/>
  <c r="O52"/>
  <c r="O106"/>
  <c r="O178"/>
  <c r="O183"/>
  <c r="O91"/>
  <c r="O126"/>
  <c r="O194"/>
  <c r="O93"/>
  <c r="O218"/>
  <c r="O257"/>
  <c r="O230"/>
  <c r="O101"/>
  <c r="O191"/>
  <c r="O205"/>
  <c r="O165"/>
  <c r="O168"/>
  <c r="O15"/>
  <c r="O40"/>
  <c r="O237"/>
  <c r="O159"/>
  <c r="O25"/>
  <c r="O49"/>
  <c r="O174"/>
  <c r="O212"/>
  <c r="O167"/>
  <c r="O119"/>
  <c r="O247"/>
  <c r="O246"/>
  <c r="O32"/>
  <c r="O136"/>
  <c r="O227"/>
  <c r="O82"/>
  <c r="O48"/>
  <c r="O60"/>
  <c r="O252"/>
  <c r="O23"/>
  <c r="O219"/>
  <c r="O47"/>
  <c r="O103"/>
  <c r="O84"/>
  <c r="O242"/>
  <c r="O210"/>
  <c r="O193"/>
  <c r="O231"/>
  <c r="O59"/>
  <c r="O51"/>
  <c r="O50"/>
  <c r="O99"/>
  <c r="O182"/>
  <c r="O207"/>
  <c r="O110"/>
  <c r="O118"/>
  <c r="O162"/>
  <c r="O184"/>
  <c r="O130"/>
  <c r="O98"/>
  <c r="O86"/>
  <c r="O149"/>
  <c r="O196"/>
  <c r="O226"/>
  <c r="O122"/>
  <c r="O181"/>
  <c r="O87"/>
  <c r="O111"/>
  <c r="O251"/>
  <c r="O189"/>
  <c r="O217"/>
  <c r="O115"/>
  <c r="O120"/>
  <c r="O81"/>
  <c r="O114"/>
  <c r="O38"/>
  <c r="O169"/>
  <c r="O232"/>
  <c r="O57"/>
  <c r="O211"/>
  <c r="O138"/>
  <c r="O62"/>
  <c r="O150"/>
  <c r="O206"/>
  <c r="O171"/>
  <c r="O240"/>
  <c r="O131"/>
  <c r="O198"/>
  <c r="O163"/>
  <c r="O53"/>
  <c r="O97"/>
  <c r="O21"/>
  <c r="O13"/>
  <c r="O80"/>
  <c r="O125"/>
  <c r="O250"/>
  <c r="O200"/>
  <c r="O249"/>
  <c r="O90"/>
  <c r="O128"/>
  <c r="O156"/>
  <c r="O160"/>
  <c r="O220"/>
  <c r="O154"/>
  <c r="O96"/>
  <c r="O129"/>
  <c r="O79"/>
  <c r="O190"/>
  <c r="O157"/>
  <c r="O166"/>
  <c r="O121"/>
  <c r="O215"/>
  <c r="O195"/>
  <c r="O214"/>
  <c r="O37"/>
  <c r="O28"/>
  <c r="O30"/>
  <c r="O3"/>
  <c r="O41"/>
  <c r="O7"/>
  <c r="O9"/>
  <c r="O31"/>
  <c r="O16"/>
  <c r="O58"/>
  <c r="O43"/>
  <c r="O4"/>
  <c r="O10"/>
  <c r="O11"/>
  <c r="O34"/>
  <c r="O42"/>
  <c r="O20"/>
  <c r="O65"/>
  <c r="O72"/>
  <c r="O67"/>
  <c r="O35"/>
  <c r="O66"/>
  <c r="O12"/>
  <c r="O14"/>
  <c r="O18"/>
  <c r="O39"/>
  <c r="O76"/>
  <c r="O26"/>
  <c r="O45"/>
  <c r="O68"/>
  <c r="O5"/>
  <c r="O71"/>
  <c r="O73"/>
  <c r="O74"/>
  <c r="O24"/>
  <c r="O36"/>
  <c r="O63"/>
  <c r="O75"/>
  <c r="O77"/>
  <c r="O33"/>
  <c r="O69"/>
  <c r="O22"/>
  <c r="O70"/>
  <c r="O202"/>
  <c r="O108"/>
  <c r="O222"/>
  <c r="O147"/>
  <c r="O152"/>
  <c r="O158"/>
  <c r="O185"/>
  <c r="O139"/>
  <c r="O235"/>
  <c r="O197"/>
  <c r="O144"/>
  <c r="O61"/>
  <c r="O19"/>
  <c r="O27"/>
  <c r="O140"/>
  <c r="O234"/>
  <c r="O248"/>
  <c r="O176"/>
  <c r="O161"/>
  <c r="O187"/>
  <c r="O92"/>
  <c r="O155"/>
  <c r="O170"/>
  <c r="O228"/>
  <c r="O256"/>
  <c r="O113"/>
  <c r="O123"/>
  <c r="O117"/>
  <c r="O94"/>
  <c r="O89"/>
  <c r="O241"/>
  <c r="O179"/>
  <c r="O143"/>
  <c r="O239"/>
  <c r="O245"/>
  <c r="O243"/>
</calcChain>
</file>

<file path=xl/sharedStrings.xml><?xml version="1.0" encoding="utf-8"?>
<sst xmlns="http://schemas.openxmlformats.org/spreadsheetml/2006/main" count="51" uniqueCount="33">
  <si>
    <t>Source Frequency</t>
  </si>
  <si>
    <t>Mhz</t>
  </si>
  <si>
    <t>Hz</t>
  </si>
  <si>
    <t>Target Frequency</t>
  </si>
  <si>
    <t>Timer Count</t>
  </si>
  <si>
    <t>Timer Frequency</t>
  </si>
  <si>
    <t>Seconds</t>
  </si>
  <si>
    <t>% error</t>
  </si>
  <si>
    <t>(best 60Hz match)</t>
  </si>
  <si>
    <t>REGISTER VALUE</t>
  </si>
  <si>
    <t>clocks</t>
  </si>
  <si>
    <t>Frequency</t>
  </si>
  <si>
    <t>Hardware Divider
(prescaler)</t>
  </si>
  <si>
    <t>Prescaled Frequency</t>
  </si>
  <si>
    <t>Error</t>
  </si>
  <si>
    <t>#clocks</t>
  </si>
  <si>
    <t xml:space="preserve">Timer0, 1, 2, 3 </t>
  </si>
  <si>
    <t>Time Delay Calculations</t>
  </si>
  <si>
    <t>Best</t>
  </si>
  <si>
    <t>Off By</t>
  </si>
  <si>
    <t xml:space="preserve">Prescaler </t>
  </si>
  <si>
    <t>Count</t>
  </si>
  <si>
    <t>Note: the above is only computing the first 256 values of a possible 65536 values.</t>
  </si>
  <si>
    <t>A python script would be best, for finding the perfect register values for a specific frequency.</t>
  </si>
  <si>
    <t>(rounded)</t>
  </si>
  <si>
    <t>Actual
Frequency</t>
  </si>
  <si>
    <t>Off by</t>
  </si>
  <si>
    <t>Only Legal 
Clock Counts</t>
  </si>
  <si>
    <t>Best 
Values</t>
  </si>
  <si>
    <t>Given the current prescaler value…</t>
  </si>
  <si>
    <t>Generated
Frequency</t>
  </si>
  <si>
    <t>Target
Count</t>
  </si>
  <si>
    <t>Possibility</t>
  </si>
</sst>
</file>

<file path=xl/styles.xml><?xml version="1.0" encoding="utf-8"?>
<styleSheet xmlns="http://schemas.openxmlformats.org/spreadsheetml/2006/main">
  <numFmts count="1">
    <numFmt numFmtId="164" formatCode="0.000000"/>
  </numFmts>
  <fonts count="1"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2" borderId="1" xfId="0" applyFill="1" applyBorder="1"/>
    <xf numFmtId="0" fontId="0" fillId="6" borderId="1" xfId="0" applyFill="1" applyBorder="1"/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/>
    <xf numFmtId="0" fontId="0" fillId="4" borderId="1" xfId="0" applyFill="1" applyBorder="1" applyAlignment="1">
      <alignment horizontal="center" vertical="center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164" fontId="0" fillId="4" borderId="1" xfId="0" applyNumberFormat="1" applyFill="1" applyBorder="1"/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7" borderId="6" xfId="0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R258"/>
  <sheetViews>
    <sheetView tabSelected="1" workbookViewId="0">
      <selection activeCell="H4" sqref="H4"/>
    </sheetView>
  </sheetViews>
  <sheetFormatPr defaultRowHeight="15"/>
  <cols>
    <col min="1" max="1" width="23.85546875" bestFit="1" customWidth="1"/>
    <col min="2" max="2" width="16.42578125" bestFit="1" customWidth="1"/>
    <col min="3" max="3" width="11.85546875" bestFit="1" customWidth="1"/>
    <col min="4" max="4" width="12.5703125" bestFit="1" customWidth="1"/>
    <col min="5" max="5" width="16.85546875" bestFit="1" customWidth="1"/>
    <col min="8" max="8" width="10.140625" bestFit="1" customWidth="1"/>
    <col min="9" max="9" width="12" bestFit="1" customWidth="1"/>
    <col min="12" max="12" width="12" bestFit="1" customWidth="1"/>
    <col min="14" max="14" width="12" bestFit="1" customWidth="1"/>
  </cols>
  <sheetData>
    <row r="1" spans="2:18">
      <c r="H1" s="3" t="s">
        <v>29</v>
      </c>
      <c r="I1" s="3"/>
      <c r="J1" s="3"/>
      <c r="K1" s="3"/>
      <c r="L1" s="3"/>
      <c r="M1" s="3"/>
      <c r="N1" s="3"/>
      <c r="O1" s="3"/>
    </row>
    <row r="2" spans="2:18" ht="45">
      <c r="H2" s="24" t="s">
        <v>32</v>
      </c>
      <c r="I2" s="24" t="s">
        <v>30</v>
      </c>
      <c r="J2" s="24" t="s">
        <v>31</v>
      </c>
      <c r="K2" t="s">
        <v>24</v>
      </c>
      <c r="L2" s="24" t="s">
        <v>25</v>
      </c>
      <c r="M2" s="2" t="s">
        <v>26</v>
      </c>
      <c r="N2" s="24" t="s">
        <v>27</v>
      </c>
      <c r="O2" s="24" t="s">
        <v>28</v>
      </c>
    </row>
    <row r="3" spans="2:18">
      <c r="B3" s="22" t="s">
        <v>16</v>
      </c>
      <c r="C3" s="22"/>
      <c r="D3" s="22"/>
      <c r="E3" s="22"/>
      <c r="H3">
        <v>1</v>
      </c>
      <c r="I3">
        <f>$D$9/H3</f>
        <v>968750</v>
      </c>
      <c r="J3">
        <f>I3/$D$10</f>
        <v>96875</v>
      </c>
      <c r="K3">
        <f t="shared" ref="K3:K65" si="0">INT(J3+0.5)</f>
        <v>96875</v>
      </c>
      <c r="L3">
        <f t="shared" ref="L3:L66" si="1">I3/K3</f>
        <v>10</v>
      </c>
      <c r="M3">
        <f>ABS(L3-$D$10)</f>
        <v>0</v>
      </c>
      <c r="N3" t="str">
        <f>IF(AND(K3&lt;=65536,K3&gt;=1),M3,"")</f>
        <v/>
      </c>
      <c r="O3" t="str">
        <f>IF(N3=$Q$4,"&lt;===","")</f>
        <v/>
      </c>
      <c r="P3" s="4" t="s">
        <v>18</v>
      </c>
      <c r="Q3" s="4"/>
      <c r="R3" s="4"/>
    </row>
    <row r="4" spans="2:18">
      <c r="B4" s="23" t="s">
        <v>17</v>
      </c>
      <c r="C4" s="23"/>
      <c r="D4" s="23"/>
      <c r="E4" s="23"/>
      <c r="H4">
        <f>H3+1</f>
        <v>2</v>
      </c>
      <c r="I4">
        <f t="shared" ref="I4:I67" si="2">$D$9/H4</f>
        <v>484375</v>
      </c>
      <c r="J4">
        <f>I4/$D$10</f>
        <v>48437.5</v>
      </c>
      <c r="K4">
        <f t="shared" si="0"/>
        <v>48438</v>
      </c>
      <c r="L4">
        <f t="shared" si="1"/>
        <v>9.9998967752590939</v>
      </c>
      <c r="M4">
        <f>ABS(L4-$D$10)</f>
        <v>1.0322474090607159E-4</v>
      </c>
      <c r="N4">
        <f t="shared" ref="N4:N67" si="3">IF(AND(K4&lt;=65536,K4&gt;=1),M4,"")</f>
        <v>1.0322474090607159E-4</v>
      </c>
      <c r="O4" t="str">
        <f>IF(N4=$Q$4,"&lt;===","")</f>
        <v/>
      </c>
      <c r="P4" t="s">
        <v>19</v>
      </c>
      <c r="Q4">
        <f>MIN(N3:N258)</f>
        <v>0</v>
      </c>
      <c r="R4" t="s">
        <v>2</v>
      </c>
    </row>
    <row r="5" spans="2:18">
      <c r="B5" s="5" t="s">
        <v>0</v>
      </c>
      <c r="C5" s="5"/>
      <c r="D5" s="7">
        <v>62</v>
      </c>
      <c r="E5" s="7" t="s">
        <v>1</v>
      </c>
      <c r="H5">
        <f t="shared" ref="H5:H68" si="4">H4+1</f>
        <v>3</v>
      </c>
      <c r="I5">
        <f t="shared" si="2"/>
        <v>322916.66666666669</v>
      </c>
      <c r="J5">
        <f>I5/$D$10</f>
        <v>32291.666666666668</v>
      </c>
      <c r="K5">
        <f t="shared" si="0"/>
        <v>32292</v>
      </c>
      <c r="L5">
        <f t="shared" si="1"/>
        <v>9.9998967752590939</v>
      </c>
      <c r="M5">
        <f>ABS(L5-$D$10)</f>
        <v>1.0322474090607159E-4</v>
      </c>
      <c r="N5">
        <f t="shared" si="3"/>
        <v>1.0322474090607159E-4</v>
      </c>
      <c r="O5" t="str">
        <f>IF(N5=$Q$4,"&lt;===","")</f>
        <v/>
      </c>
      <c r="P5" t="s">
        <v>20</v>
      </c>
      <c r="Q5">
        <f>D7</f>
        <v>0</v>
      </c>
      <c r="R5" t="s">
        <v>9</v>
      </c>
    </row>
    <row r="6" spans="2:18">
      <c r="B6" s="5"/>
      <c r="C6" s="5"/>
      <c r="D6" s="7">
        <f>D5*1000000</f>
        <v>62000000</v>
      </c>
      <c r="E6" s="7" t="s">
        <v>2</v>
      </c>
      <c r="H6">
        <f t="shared" si="4"/>
        <v>4</v>
      </c>
      <c r="I6">
        <f t="shared" si="2"/>
        <v>242187.5</v>
      </c>
      <c r="J6">
        <f>I6/$D$10</f>
        <v>24218.75</v>
      </c>
      <c r="K6">
        <f t="shared" si="0"/>
        <v>24219</v>
      </c>
      <c r="L6">
        <f t="shared" si="1"/>
        <v>9.9998967752590939</v>
      </c>
      <c r="M6">
        <f>ABS(L6-$D$10)</f>
        <v>1.0322474090607159E-4</v>
      </c>
      <c r="N6">
        <f t="shared" si="3"/>
        <v>1.0322474090607159E-4</v>
      </c>
      <c r="O6" t="str">
        <f>IF(N6=$Q$4,"&lt;===","")</f>
        <v/>
      </c>
      <c r="P6" t="s">
        <v>21</v>
      </c>
    </row>
    <row r="7" spans="2:18" ht="15" customHeight="1">
      <c r="B7" s="8" t="s">
        <v>12</v>
      </c>
      <c r="C7" s="8"/>
      <c r="D7" s="6">
        <v>0</v>
      </c>
      <c r="E7" s="9" t="s">
        <v>9</v>
      </c>
      <c r="H7">
        <f t="shared" si="4"/>
        <v>5</v>
      </c>
      <c r="I7">
        <f t="shared" si="2"/>
        <v>193750</v>
      </c>
      <c r="J7">
        <f>I7/$D$10</f>
        <v>19375</v>
      </c>
      <c r="K7">
        <f t="shared" si="0"/>
        <v>19375</v>
      </c>
      <c r="L7">
        <f t="shared" si="1"/>
        <v>10</v>
      </c>
      <c r="M7">
        <f>ABS(L7-$D$10)</f>
        <v>0</v>
      </c>
      <c r="N7">
        <f t="shared" si="3"/>
        <v>0</v>
      </c>
      <c r="O7" t="str">
        <f>IF(N7=$Q$4,"&lt;===","")</f>
        <v>&lt;===</v>
      </c>
    </row>
    <row r="8" spans="2:18">
      <c r="B8" s="8"/>
      <c r="C8" s="8"/>
      <c r="D8" s="9">
        <f>D7*256+63+1</f>
        <v>64</v>
      </c>
      <c r="E8" s="9" t="s">
        <v>15</v>
      </c>
      <c r="H8">
        <f t="shared" si="4"/>
        <v>6</v>
      </c>
      <c r="I8">
        <f t="shared" si="2"/>
        <v>161458.33333333334</v>
      </c>
      <c r="J8">
        <f>I8/$D$10</f>
        <v>16145.833333333334</v>
      </c>
      <c r="K8">
        <f t="shared" si="0"/>
        <v>16146</v>
      </c>
      <c r="L8">
        <f t="shared" si="1"/>
        <v>9.9998967752590939</v>
      </c>
      <c r="M8">
        <f>ABS(L8-$D$10)</f>
        <v>1.0322474090607159E-4</v>
      </c>
      <c r="N8">
        <f t="shared" si="3"/>
        <v>1.0322474090607159E-4</v>
      </c>
      <c r="O8" t="str">
        <f>IF(N8=$Q$4,"&lt;===","")</f>
        <v/>
      </c>
      <c r="P8" t="s">
        <v>22</v>
      </c>
    </row>
    <row r="9" spans="2:18">
      <c r="B9" s="10" t="s">
        <v>13</v>
      </c>
      <c r="C9" s="10"/>
      <c r="D9" s="9">
        <f>D6/D8</f>
        <v>968750</v>
      </c>
      <c r="E9" s="9" t="s">
        <v>2</v>
      </c>
      <c r="H9">
        <f>H8+1</f>
        <v>7</v>
      </c>
      <c r="I9">
        <f t="shared" si="2"/>
        <v>138392.85714285713</v>
      </c>
      <c r="J9">
        <f>I9/$D$10</f>
        <v>13839.285714285714</v>
      </c>
      <c r="K9">
        <f t="shared" si="0"/>
        <v>13839</v>
      </c>
      <c r="L9">
        <f t="shared" si="1"/>
        <v>10.000206455875217</v>
      </c>
      <c r="M9">
        <f>ABS(L9-$D$10)</f>
        <v>2.0645587521705977E-4</v>
      </c>
      <c r="N9">
        <f t="shared" si="3"/>
        <v>2.0645587521705977E-4</v>
      </c>
      <c r="O9" t="str">
        <f>IF(N9=$Q$4,"&lt;===","")</f>
        <v/>
      </c>
      <c r="P9" t="s">
        <v>23</v>
      </c>
    </row>
    <row r="10" spans="2:18">
      <c r="B10" s="11" t="s">
        <v>3</v>
      </c>
      <c r="C10" s="12" t="s">
        <v>11</v>
      </c>
      <c r="D10" s="6">
        <v>10</v>
      </c>
      <c r="E10" s="13" t="s">
        <v>2</v>
      </c>
      <c r="H10">
        <f t="shared" si="4"/>
        <v>8</v>
      </c>
      <c r="I10">
        <f t="shared" si="2"/>
        <v>121093.75</v>
      </c>
      <c r="J10">
        <f>I10/$D$10</f>
        <v>12109.375</v>
      </c>
      <c r="K10">
        <f t="shared" si="0"/>
        <v>12109</v>
      </c>
      <c r="L10">
        <f t="shared" si="1"/>
        <v>10.000309687009663</v>
      </c>
      <c r="M10">
        <f>ABS(L10-$D$10)</f>
        <v>3.0968700966305107E-4</v>
      </c>
      <c r="N10">
        <f t="shared" si="3"/>
        <v>3.0968700966305107E-4</v>
      </c>
      <c r="O10" t="str">
        <f>IF(N10=$Q$4,"&lt;===","")</f>
        <v/>
      </c>
    </row>
    <row r="11" spans="2:18">
      <c r="B11" s="11"/>
      <c r="C11" s="11" t="s">
        <v>4</v>
      </c>
      <c r="D11" s="13">
        <f>D9/D10</f>
        <v>96875</v>
      </c>
      <c r="E11" s="13" t="s">
        <v>10</v>
      </c>
      <c r="H11">
        <f t="shared" si="4"/>
        <v>9</v>
      </c>
      <c r="I11">
        <f t="shared" si="2"/>
        <v>107638.88888888889</v>
      </c>
      <c r="J11">
        <f>I11/$D$10</f>
        <v>10763.888888888889</v>
      </c>
      <c r="K11">
        <f t="shared" si="0"/>
        <v>10764</v>
      </c>
      <c r="L11">
        <f t="shared" si="1"/>
        <v>9.9998967752590939</v>
      </c>
      <c r="M11">
        <f>ABS(L11-$D$10)</f>
        <v>1.0322474090607159E-4</v>
      </c>
      <c r="N11">
        <f t="shared" si="3"/>
        <v>1.0322474090607159E-4</v>
      </c>
      <c r="O11" t="str">
        <f>IF(N11=$Q$4,"&lt;===","")</f>
        <v/>
      </c>
    </row>
    <row r="12" spans="2:18">
      <c r="B12" s="11"/>
      <c r="C12" s="11"/>
      <c r="D12" s="13">
        <f>INT(D11+0.5)-1</f>
        <v>96874</v>
      </c>
      <c r="E12" s="13" t="s">
        <v>9</v>
      </c>
      <c r="H12">
        <f t="shared" si="4"/>
        <v>10</v>
      </c>
      <c r="I12">
        <f t="shared" si="2"/>
        <v>96875</v>
      </c>
      <c r="J12">
        <f>I12/$D$10</f>
        <v>9687.5</v>
      </c>
      <c r="K12">
        <f t="shared" si="0"/>
        <v>9688</v>
      </c>
      <c r="L12">
        <f t="shared" si="1"/>
        <v>9.9994838976052858</v>
      </c>
      <c r="M12">
        <f>ABS(L12-$D$10)</f>
        <v>5.1610239471422403E-4</v>
      </c>
      <c r="N12">
        <f t="shared" si="3"/>
        <v>5.1610239471422403E-4</v>
      </c>
      <c r="O12" t="str">
        <f>IF(N12=$Q$4,"&lt;===","")</f>
        <v/>
      </c>
    </row>
    <row r="13" spans="2:18">
      <c r="B13" s="14" t="s">
        <v>4</v>
      </c>
      <c r="C13" s="14"/>
      <c r="D13" s="6">
        <v>128</v>
      </c>
      <c r="E13" s="15" t="s">
        <v>9</v>
      </c>
      <c r="H13">
        <f t="shared" si="4"/>
        <v>11</v>
      </c>
      <c r="I13">
        <f t="shared" si="2"/>
        <v>88068.181818181823</v>
      </c>
      <c r="J13">
        <f>I13/$D$10</f>
        <v>8806.818181818182</v>
      </c>
      <c r="K13">
        <f t="shared" si="0"/>
        <v>8807</v>
      </c>
      <c r="L13">
        <f t="shared" si="1"/>
        <v>9.999793552649237</v>
      </c>
      <c r="M13">
        <f>ABS(L13-$D$10)</f>
        <v>2.0644735076302823E-4</v>
      </c>
      <c r="N13">
        <f t="shared" si="3"/>
        <v>2.0644735076302823E-4</v>
      </c>
      <c r="O13" t="str">
        <f>IF(N13=$Q$4,"&lt;===","")</f>
        <v/>
      </c>
    </row>
    <row r="14" spans="2:18">
      <c r="B14" s="14"/>
      <c r="C14" s="14"/>
      <c r="D14" s="15">
        <f>D13+1</f>
        <v>129</v>
      </c>
      <c r="E14" s="15" t="s">
        <v>10</v>
      </c>
      <c r="H14">
        <f t="shared" si="4"/>
        <v>12</v>
      </c>
      <c r="I14">
        <f t="shared" si="2"/>
        <v>80729.166666666672</v>
      </c>
      <c r="J14">
        <f>I14/$D$10</f>
        <v>8072.916666666667</v>
      </c>
      <c r="K14">
        <f t="shared" si="0"/>
        <v>8073</v>
      </c>
      <c r="L14">
        <f t="shared" si="1"/>
        <v>9.9998967752590939</v>
      </c>
      <c r="M14">
        <f>ABS(L14-$D$10)</f>
        <v>1.0322474090607159E-4</v>
      </c>
      <c r="N14">
        <f t="shared" si="3"/>
        <v>1.0322474090607159E-4</v>
      </c>
      <c r="O14" t="str">
        <f>IF(N14=$Q$4,"&lt;===","")</f>
        <v/>
      </c>
    </row>
    <row r="15" spans="2:18">
      <c r="B15" s="16" t="s">
        <v>5</v>
      </c>
      <c r="C15" s="16"/>
      <c r="D15" s="15">
        <f>D9/D14</f>
        <v>7509.6899224806202</v>
      </c>
      <c r="E15" s="15" t="s">
        <v>2</v>
      </c>
      <c r="F15">
        <f>1/D15</f>
        <v>1.3316129032258064E-4</v>
      </c>
      <c r="G15" t="s">
        <v>6</v>
      </c>
      <c r="H15">
        <f t="shared" si="4"/>
        <v>13</v>
      </c>
      <c r="I15">
        <f t="shared" si="2"/>
        <v>74519.230769230766</v>
      </c>
      <c r="J15">
        <f>I15/$D$10</f>
        <v>7451.9230769230762</v>
      </c>
      <c r="K15">
        <f t="shared" si="0"/>
        <v>7452</v>
      </c>
      <c r="L15">
        <f t="shared" si="1"/>
        <v>9.9998967752590939</v>
      </c>
      <c r="M15">
        <f>ABS(L15-$D$10)</f>
        <v>1.0322474090607159E-4</v>
      </c>
      <c r="N15">
        <f t="shared" si="3"/>
        <v>1.0322474090607159E-4</v>
      </c>
      <c r="O15" t="str">
        <f>IF(N15=$Q$4,"&lt;===","")</f>
        <v/>
      </c>
    </row>
    <row r="16" spans="2:18">
      <c r="B16" s="18" t="s">
        <v>14</v>
      </c>
      <c r="C16" s="19"/>
      <c r="D16" s="17">
        <f>(ABS(D15-D10)/D10)*100</f>
        <v>74996.899224806199</v>
      </c>
      <c r="E16" s="15" t="s">
        <v>7</v>
      </c>
      <c r="H16">
        <f t="shared" si="4"/>
        <v>14</v>
      </c>
      <c r="I16">
        <f t="shared" si="2"/>
        <v>69196.428571428565</v>
      </c>
      <c r="J16">
        <f>I16/$D$10</f>
        <v>6919.6428571428569</v>
      </c>
      <c r="K16">
        <f t="shared" si="0"/>
        <v>6920</v>
      </c>
      <c r="L16">
        <f t="shared" si="1"/>
        <v>9.999483897605284</v>
      </c>
      <c r="M16">
        <f>ABS(L16-$D$10)</f>
        <v>5.1610239471600039E-4</v>
      </c>
      <c r="N16">
        <f t="shared" si="3"/>
        <v>5.1610239471600039E-4</v>
      </c>
      <c r="O16" t="str">
        <f>IF(N16=$Q$4,"&lt;===","")</f>
        <v/>
      </c>
    </row>
    <row r="17" spans="2:15">
      <c r="B17" s="20"/>
      <c r="C17" s="21"/>
      <c r="D17" s="15">
        <v>1.0319999999999999E-3</v>
      </c>
      <c r="E17" s="15" t="s">
        <v>8</v>
      </c>
      <c r="H17">
        <f>H16+1</f>
        <v>15</v>
      </c>
      <c r="I17">
        <f t="shared" si="2"/>
        <v>64583.333333333336</v>
      </c>
      <c r="J17">
        <f>I17/$D$10</f>
        <v>6458.3333333333339</v>
      </c>
      <c r="K17">
        <f t="shared" si="0"/>
        <v>6458</v>
      </c>
      <c r="L17">
        <f t="shared" si="1"/>
        <v>10.000516155672551</v>
      </c>
      <c r="M17">
        <f>ABS(L17-$D$10)</f>
        <v>5.161556725514771E-4</v>
      </c>
      <c r="N17">
        <f t="shared" si="3"/>
        <v>5.161556725514771E-4</v>
      </c>
      <c r="O17" t="str">
        <f>IF(N17=$Q$4,"&lt;===","")</f>
        <v/>
      </c>
    </row>
    <row r="18" spans="2:15">
      <c r="H18">
        <f t="shared" si="4"/>
        <v>16</v>
      </c>
      <c r="I18">
        <f t="shared" si="2"/>
        <v>60546.875</v>
      </c>
      <c r="J18">
        <f>I18/$D$10</f>
        <v>6054.6875</v>
      </c>
      <c r="K18">
        <f t="shared" si="0"/>
        <v>6055</v>
      </c>
      <c r="L18">
        <f t="shared" si="1"/>
        <v>9.9994838976052858</v>
      </c>
      <c r="M18">
        <f>ABS(L18-$D$10)</f>
        <v>5.1610239471422403E-4</v>
      </c>
      <c r="N18">
        <f t="shared" si="3"/>
        <v>5.1610239471422403E-4</v>
      </c>
      <c r="O18" t="str">
        <f>IF(N18=$Q$4,"&lt;===","")</f>
        <v/>
      </c>
    </row>
    <row r="19" spans="2:15">
      <c r="H19">
        <f t="shared" si="4"/>
        <v>17</v>
      </c>
      <c r="I19">
        <f t="shared" si="2"/>
        <v>56985.294117647056</v>
      </c>
      <c r="J19">
        <f>I19/$D$10</f>
        <v>5698.5294117647054</v>
      </c>
      <c r="K19">
        <f t="shared" si="0"/>
        <v>5699</v>
      </c>
      <c r="L19">
        <f t="shared" si="1"/>
        <v>9.9991742617383856</v>
      </c>
      <c r="M19">
        <f>ABS(L19-$D$10)</f>
        <v>8.2573826161436159E-4</v>
      </c>
      <c r="N19">
        <f t="shared" si="3"/>
        <v>8.2573826161436159E-4</v>
      </c>
      <c r="O19" t="str">
        <f>IF(N19=$Q$4,"&lt;===","")</f>
        <v/>
      </c>
    </row>
    <row r="20" spans="2:15">
      <c r="H20">
        <f t="shared" si="4"/>
        <v>18</v>
      </c>
      <c r="I20">
        <f t="shared" si="2"/>
        <v>53819.444444444445</v>
      </c>
      <c r="J20">
        <f>I20/$D$10</f>
        <v>5381.9444444444443</v>
      </c>
      <c r="K20">
        <f t="shared" si="0"/>
        <v>5382</v>
      </c>
      <c r="L20">
        <f t="shared" si="1"/>
        <v>9.9998967752590939</v>
      </c>
      <c r="M20">
        <f>ABS(L20-$D$10)</f>
        <v>1.0322474090607159E-4</v>
      </c>
      <c r="N20">
        <f t="shared" si="3"/>
        <v>1.0322474090607159E-4</v>
      </c>
      <c r="O20" t="str">
        <f>IF(N20=$Q$4,"&lt;===","")</f>
        <v/>
      </c>
    </row>
    <row r="21" spans="2:15">
      <c r="H21">
        <f t="shared" si="4"/>
        <v>19</v>
      </c>
      <c r="I21">
        <f t="shared" si="2"/>
        <v>50986.84210526316</v>
      </c>
      <c r="J21">
        <f>I21/$D$10</f>
        <v>5098.6842105263158</v>
      </c>
      <c r="K21">
        <f t="shared" si="0"/>
        <v>5099</v>
      </c>
      <c r="L21">
        <f t="shared" si="1"/>
        <v>9.9993806835189574</v>
      </c>
      <c r="M21">
        <f>ABS(L21-$D$10)</f>
        <v>6.1931648104263104E-4</v>
      </c>
      <c r="N21">
        <f t="shared" si="3"/>
        <v>6.1931648104263104E-4</v>
      </c>
      <c r="O21" t="str">
        <f>IF(N21=$Q$4,"&lt;===","")</f>
        <v/>
      </c>
    </row>
    <row r="22" spans="2:15">
      <c r="H22">
        <f t="shared" si="4"/>
        <v>20</v>
      </c>
      <c r="I22">
        <f t="shared" si="2"/>
        <v>48437.5</v>
      </c>
      <c r="J22">
        <f>I22/$D$10</f>
        <v>4843.75</v>
      </c>
      <c r="K22">
        <f t="shared" si="0"/>
        <v>4844</v>
      </c>
      <c r="L22">
        <f t="shared" si="1"/>
        <v>9.9994838976052858</v>
      </c>
      <c r="M22">
        <f>ABS(L22-$D$10)</f>
        <v>5.1610239471422403E-4</v>
      </c>
      <c r="N22">
        <f t="shared" si="3"/>
        <v>5.1610239471422403E-4</v>
      </c>
      <c r="O22" t="str">
        <f>IF(N22=$Q$4,"&lt;===","")</f>
        <v/>
      </c>
    </row>
    <row r="23" spans="2:15">
      <c r="H23">
        <f t="shared" si="4"/>
        <v>21</v>
      </c>
      <c r="I23">
        <f t="shared" si="2"/>
        <v>46130.952380952382</v>
      </c>
      <c r="J23">
        <f>I23/$D$10</f>
        <v>4613.0952380952385</v>
      </c>
      <c r="K23">
        <f t="shared" si="0"/>
        <v>4613</v>
      </c>
      <c r="L23">
        <f t="shared" si="1"/>
        <v>10.000206455875219</v>
      </c>
      <c r="M23">
        <f>ABS(L23-$D$10)</f>
        <v>2.0645587521883613E-4</v>
      </c>
      <c r="N23">
        <f t="shared" si="3"/>
        <v>2.0645587521883613E-4</v>
      </c>
      <c r="O23" t="str">
        <f>IF(N23=$Q$4,"&lt;===","")</f>
        <v/>
      </c>
    </row>
    <row r="24" spans="2:15">
      <c r="H24">
        <f t="shared" si="4"/>
        <v>22</v>
      </c>
      <c r="I24">
        <f t="shared" si="2"/>
        <v>44034.090909090912</v>
      </c>
      <c r="J24">
        <f>I24/$D$10</f>
        <v>4403.409090909091</v>
      </c>
      <c r="K24">
        <f t="shared" si="0"/>
        <v>4403</v>
      </c>
      <c r="L24">
        <f t="shared" si="1"/>
        <v>10.000929118576178</v>
      </c>
      <c r="M24">
        <f>ABS(L24-$D$10)</f>
        <v>9.2911857617750115E-4</v>
      </c>
      <c r="N24">
        <f t="shared" si="3"/>
        <v>9.2911857617750115E-4</v>
      </c>
      <c r="O24" t="str">
        <f>IF(N24=$Q$4,"&lt;===","")</f>
        <v/>
      </c>
    </row>
    <row r="25" spans="2:15">
      <c r="H25">
        <f t="shared" si="4"/>
        <v>23</v>
      </c>
      <c r="I25">
        <f t="shared" si="2"/>
        <v>42119.565217391304</v>
      </c>
      <c r="J25">
        <f>I25/$D$10</f>
        <v>4211.95652173913</v>
      </c>
      <c r="K25">
        <f t="shared" si="0"/>
        <v>4212</v>
      </c>
      <c r="L25">
        <f t="shared" si="1"/>
        <v>9.9998967752590939</v>
      </c>
      <c r="M25">
        <f>ABS(L25-$D$10)</f>
        <v>1.0322474090607159E-4</v>
      </c>
      <c r="N25">
        <f t="shared" si="3"/>
        <v>1.0322474090607159E-4</v>
      </c>
      <c r="O25" t="str">
        <f>IF(N25=$Q$4,"&lt;===","")</f>
        <v/>
      </c>
    </row>
    <row r="26" spans="2:15">
      <c r="H26">
        <f t="shared" si="4"/>
        <v>24</v>
      </c>
      <c r="I26">
        <f t="shared" si="2"/>
        <v>40364.583333333336</v>
      </c>
      <c r="J26">
        <f>I26/$D$10</f>
        <v>4036.4583333333335</v>
      </c>
      <c r="K26">
        <f t="shared" si="0"/>
        <v>4036</v>
      </c>
      <c r="L26">
        <f t="shared" si="1"/>
        <v>10.001135612817972</v>
      </c>
      <c r="M26">
        <f>ABS(L26-$D$10)</f>
        <v>1.1356128179720315E-3</v>
      </c>
      <c r="N26">
        <f t="shared" si="3"/>
        <v>1.1356128179720315E-3</v>
      </c>
      <c r="O26" t="str">
        <f>IF(N26=$Q$4,"&lt;===","")</f>
        <v/>
      </c>
    </row>
    <row r="27" spans="2:15">
      <c r="H27">
        <f t="shared" si="4"/>
        <v>25</v>
      </c>
      <c r="I27">
        <f t="shared" si="2"/>
        <v>38750</v>
      </c>
      <c r="J27">
        <f>I27/$D$10</f>
        <v>3875</v>
      </c>
      <c r="K27">
        <f t="shared" si="0"/>
        <v>3875</v>
      </c>
      <c r="L27">
        <f t="shared" si="1"/>
        <v>10</v>
      </c>
      <c r="M27">
        <f>ABS(L27-$D$10)</f>
        <v>0</v>
      </c>
      <c r="N27">
        <f t="shared" si="3"/>
        <v>0</v>
      </c>
      <c r="O27" t="str">
        <f>IF(N27=$Q$4,"&lt;===","")</f>
        <v>&lt;===</v>
      </c>
    </row>
    <row r="28" spans="2:15">
      <c r="H28">
        <f t="shared" si="4"/>
        <v>26</v>
      </c>
      <c r="I28">
        <f t="shared" si="2"/>
        <v>37259.615384615383</v>
      </c>
      <c r="J28">
        <f>I28/$D$10</f>
        <v>3725.9615384615381</v>
      </c>
      <c r="K28">
        <f t="shared" si="0"/>
        <v>3726</v>
      </c>
      <c r="L28">
        <f t="shared" si="1"/>
        <v>9.9998967752590939</v>
      </c>
      <c r="M28">
        <f>ABS(L28-$D$10)</f>
        <v>1.0322474090607159E-4</v>
      </c>
      <c r="N28">
        <f t="shared" si="3"/>
        <v>1.0322474090607159E-4</v>
      </c>
      <c r="O28" t="str">
        <f>IF(N28=$Q$4,"&lt;===","")</f>
        <v/>
      </c>
    </row>
    <row r="29" spans="2:15">
      <c r="H29">
        <f t="shared" si="4"/>
        <v>27</v>
      </c>
      <c r="I29">
        <f t="shared" si="2"/>
        <v>35879.629629629628</v>
      </c>
      <c r="J29">
        <f>I29/$D$10</f>
        <v>3587.9629629629626</v>
      </c>
      <c r="K29">
        <f t="shared" si="0"/>
        <v>3588</v>
      </c>
      <c r="L29">
        <f t="shared" si="1"/>
        <v>9.9998967752590939</v>
      </c>
      <c r="M29">
        <f>ABS(L29-$D$10)</f>
        <v>1.0322474090607159E-4</v>
      </c>
      <c r="N29">
        <f t="shared" si="3"/>
        <v>1.0322474090607159E-4</v>
      </c>
      <c r="O29" t="str">
        <f>IF(N29=$Q$4,"&lt;===","")</f>
        <v/>
      </c>
    </row>
    <row r="30" spans="2:15">
      <c r="H30">
        <f t="shared" si="4"/>
        <v>28</v>
      </c>
      <c r="I30">
        <f t="shared" si="2"/>
        <v>34598.214285714283</v>
      </c>
      <c r="J30">
        <f>I30/$D$10</f>
        <v>3459.8214285714284</v>
      </c>
      <c r="K30">
        <f t="shared" si="0"/>
        <v>3460</v>
      </c>
      <c r="L30">
        <f t="shared" si="1"/>
        <v>9.999483897605284</v>
      </c>
      <c r="M30">
        <f>ABS(L30-$D$10)</f>
        <v>5.1610239471600039E-4</v>
      </c>
      <c r="N30">
        <f t="shared" si="3"/>
        <v>5.1610239471600039E-4</v>
      </c>
      <c r="O30" t="str">
        <f>IF(N30=$Q$4,"&lt;===","")</f>
        <v/>
      </c>
    </row>
    <row r="31" spans="2:15">
      <c r="H31">
        <f t="shared" si="4"/>
        <v>29</v>
      </c>
      <c r="I31">
        <f t="shared" si="2"/>
        <v>33405.172413793101</v>
      </c>
      <c r="J31">
        <f>I31/$D$10</f>
        <v>3340.5172413793102</v>
      </c>
      <c r="K31">
        <f t="shared" si="0"/>
        <v>3341</v>
      </c>
      <c r="L31">
        <f t="shared" si="1"/>
        <v>9.9985550475286153</v>
      </c>
      <c r="M31">
        <f>ABS(L31-$D$10)</f>
        <v>1.4449524713846529E-3</v>
      </c>
      <c r="N31">
        <f t="shared" si="3"/>
        <v>1.4449524713846529E-3</v>
      </c>
      <c r="O31" t="str">
        <f>IF(N31=$Q$4,"&lt;===","")</f>
        <v/>
      </c>
    </row>
    <row r="32" spans="2:15">
      <c r="H32">
        <f t="shared" si="4"/>
        <v>30</v>
      </c>
      <c r="I32">
        <f t="shared" si="2"/>
        <v>32291.666666666668</v>
      </c>
      <c r="J32">
        <f>I32/$D$10</f>
        <v>3229.166666666667</v>
      </c>
      <c r="K32">
        <f t="shared" si="0"/>
        <v>3229</v>
      </c>
      <c r="L32">
        <f t="shared" si="1"/>
        <v>10.000516155672551</v>
      </c>
      <c r="M32">
        <f>ABS(L32-$D$10)</f>
        <v>5.161556725514771E-4</v>
      </c>
      <c r="N32">
        <f t="shared" si="3"/>
        <v>5.161556725514771E-4</v>
      </c>
      <c r="O32" t="str">
        <f>IF(N32=$Q$4,"&lt;===","")</f>
        <v/>
      </c>
    </row>
    <row r="33" spans="8:15">
      <c r="H33">
        <f t="shared" si="4"/>
        <v>31</v>
      </c>
      <c r="I33">
        <f t="shared" si="2"/>
        <v>31250</v>
      </c>
      <c r="J33">
        <f>I33/$D$10</f>
        <v>3125</v>
      </c>
      <c r="K33">
        <f t="shared" si="0"/>
        <v>3125</v>
      </c>
      <c r="L33">
        <f t="shared" si="1"/>
        <v>10</v>
      </c>
      <c r="M33">
        <f>ABS(L33-$D$10)</f>
        <v>0</v>
      </c>
      <c r="N33">
        <f t="shared" si="3"/>
        <v>0</v>
      </c>
      <c r="O33" t="str">
        <f>IF(N33=$Q$4,"&lt;===","")</f>
        <v>&lt;===</v>
      </c>
    </row>
    <row r="34" spans="8:15">
      <c r="H34">
        <f t="shared" si="4"/>
        <v>32</v>
      </c>
      <c r="I34">
        <f t="shared" si="2"/>
        <v>30273.4375</v>
      </c>
      <c r="J34">
        <f>I34/$D$10</f>
        <v>3027.34375</v>
      </c>
      <c r="K34">
        <f t="shared" si="0"/>
        <v>3027</v>
      </c>
      <c r="L34">
        <f t="shared" si="1"/>
        <v>10.001135612817972</v>
      </c>
      <c r="M34">
        <f>ABS(L34-$D$10)</f>
        <v>1.1356128179720315E-3</v>
      </c>
      <c r="N34">
        <f t="shared" si="3"/>
        <v>1.1356128179720315E-3</v>
      </c>
      <c r="O34" t="str">
        <f>IF(N34=$Q$4,"&lt;===","")</f>
        <v/>
      </c>
    </row>
    <row r="35" spans="8:15">
      <c r="H35">
        <f t="shared" si="4"/>
        <v>33</v>
      </c>
      <c r="I35">
        <f t="shared" si="2"/>
        <v>29356.060606060608</v>
      </c>
      <c r="J35">
        <f>I35/$D$10</f>
        <v>2935.606060606061</v>
      </c>
      <c r="K35">
        <f t="shared" si="0"/>
        <v>2936</v>
      </c>
      <c r="L35">
        <f t="shared" si="1"/>
        <v>9.9986582445710521</v>
      </c>
      <c r="M35">
        <f>ABS(L35-$D$10)</f>
        <v>1.3417554289478772E-3</v>
      </c>
      <c r="N35">
        <f t="shared" si="3"/>
        <v>1.3417554289478772E-3</v>
      </c>
      <c r="O35" t="str">
        <f>IF(N35=$Q$4,"&lt;===","")</f>
        <v/>
      </c>
    </row>
    <row r="36" spans="8:15">
      <c r="H36">
        <f t="shared" si="4"/>
        <v>34</v>
      </c>
      <c r="I36">
        <f t="shared" si="2"/>
        <v>28492.647058823528</v>
      </c>
      <c r="J36">
        <f>I36/$D$10</f>
        <v>2849.2647058823527</v>
      </c>
      <c r="K36">
        <f t="shared" si="0"/>
        <v>2849</v>
      </c>
      <c r="L36">
        <f t="shared" si="1"/>
        <v>10.000929118576178</v>
      </c>
      <c r="M36">
        <f>ABS(L36-$D$10)</f>
        <v>9.2911857617750115E-4</v>
      </c>
      <c r="N36">
        <f t="shared" si="3"/>
        <v>9.2911857617750115E-4</v>
      </c>
      <c r="O36" t="str">
        <f>IF(N36=$Q$4,"&lt;===","")</f>
        <v/>
      </c>
    </row>
    <row r="37" spans="8:15">
      <c r="H37">
        <f t="shared" si="4"/>
        <v>35</v>
      </c>
      <c r="I37">
        <f t="shared" si="2"/>
        <v>27678.571428571428</v>
      </c>
      <c r="J37">
        <f>I37/$D$10</f>
        <v>2767.8571428571427</v>
      </c>
      <c r="K37">
        <f t="shared" si="0"/>
        <v>2768</v>
      </c>
      <c r="L37">
        <f t="shared" si="1"/>
        <v>9.999483897605284</v>
      </c>
      <c r="M37">
        <f>ABS(L37-$D$10)</f>
        <v>5.1610239471600039E-4</v>
      </c>
      <c r="N37">
        <f t="shared" si="3"/>
        <v>5.1610239471600039E-4</v>
      </c>
      <c r="O37" t="str">
        <f>IF(N37=$Q$4,"&lt;===","")</f>
        <v/>
      </c>
    </row>
    <row r="38" spans="8:15">
      <c r="H38">
        <f t="shared" si="4"/>
        <v>36</v>
      </c>
      <c r="I38">
        <f t="shared" si="2"/>
        <v>26909.722222222223</v>
      </c>
      <c r="J38">
        <f>I38/$D$10</f>
        <v>2690.9722222222222</v>
      </c>
      <c r="K38">
        <f t="shared" si="0"/>
        <v>2691</v>
      </c>
      <c r="L38">
        <f t="shared" si="1"/>
        <v>9.9998967752590939</v>
      </c>
      <c r="M38">
        <f>ABS(L38-$D$10)</f>
        <v>1.0322474090607159E-4</v>
      </c>
      <c r="N38">
        <f t="shared" si="3"/>
        <v>1.0322474090607159E-4</v>
      </c>
      <c r="O38" t="str">
        <f>IF(N38=$Q$4,"&lt;===","")</f>
        <v/>
      </c>
    </row>
    <row r="39" spans="8:15">
      <c r="H39">
        <f t="shared" si="4"/>
        <v>37</v>
      </c>
      <c r="I39">
        <f t="shared" si="2"/>
        <v>26182.432432432433</v>
      </c>
      <c r="J39">
        <f>I39/$D$10</f>
        <v>2618.2432432432433</v>
      </c>
      <c r="K39">
        <f t="shared" si="0"/>
        <v>2618</v>
      </c>
      <c r="L39">
        <f t="shared" si="1"/>
        <v>10.000929118576178</v>
      </c>
      <c r="M39">
        <f>ABS(L39-$D$10)</f>
        <v>9.2911857617750115E-4</v>
      </c>
      <c r="N39">
        <f t="shared" si="3"/>
        <v>9.2911857617750115E-4</v>
      </c>
      <c r="O39" t="str">
        <f>IF(N39=$Q$4,"&lt;===","")</f>
        <v/>
      </c>
    </row>
    <row r="40" spans="8:15">
      <c r="H40">
        <f t="shared" si="4"/>
        <v>38</v>
      </c>
      <c r="I40">
        <f t="shared" si="2"/>
        <v>25493.42105263158</v>
      </c>
      <c r="J40">
        <f>I40/$D$10</f>
        <v>2549.3421052631579</v>
      </c>
      <c r="K40">
        <f t="shared" si="0"/>
        <v>2549</v>
      </c>
      <c r="L40">
        <f t="shared" si="1"/>
        <v>10.001342115587125</v>
      </c>
      <c r="M40">
        <f>ABS(L40-$D$10)</f>
        <v>1.3421155871249368E-3</v>
      </c>
      <c r="N40">
        <f t="shared" si="3"/>
        <v>1.3421155871249368E-3</v>
      </c>
      <c r="O40" t="str">
        <f>IF(N40=$Q$4,"&lt;===","")</f>
        <v/>
      </c>
    </row>
    <row r="41" spans="8:15">
      <c r="H41">
        <f t="shared" si="4"/>
        <v>39</v>
      </c>
      <c r="I41">
        <f t="shared" si="2"/>
        <v>24839.74358974359</v>
      </c>
      <c r="J41">
        <f>I41/$D$10</f>
        <v>2483.9743589743589</v>
      </c>
      <c r="K41">
        <f t="shared" si="0"/>
        <v>2484</v>
      </c>
      <c r="L41">
        <f t="shared" si="1"/>
        <v>9.9998967752590939</v>
      </c>
      <c r="M41">
        <f>ABS(L41-$D$10)</f>
        <v>1.0322474090607159E-4</v>
      </c>
      <c r="N41">
        <f t="shared" si="3"/>
        <v>1.0322474090607159E-4</v>
      </c>
      <c r="O41" t="str">
        <f>IF(N41=$Q$4,"&lt;===","")</f>
        <v/>
      </c>
    </row>
    <row r="42" spans="8:15">
      <c r="H42">
        <f t="shared" si="4"/>
        <v>40</v>
      </c>
      <c r="I42">
        <f t="shared" si="2"/>
        <v>24218.75</v>
      </c>
      <c r="J42">
        <f>I42/$D$10</f>
        <v>2421.875</v>
      </c>
      <c r="K42">
        <f t="shared" si="0"/>
        <v>2422</v>
      </c>
      <c r="L42">
        <f t="shared" si="1"/>
        <v>9.9994838976052858</v>
      </c>
      <c r="M42">
        <f>ABS(L42-$D$10)</f>
        <v>5.1610239471422403E-4</v>
      </c>
      <c r="N42">
        <f t="shared" si="3"/>
        <v>5.1610239471422403E-4</v>
      </c>
      <c r="O42" t="str">
        <f>IF(N42=$Q$4,"&lt;===","")</f>
        <v/>
      </c>
    </row>
    <row r="43" spans="8:15">
      <c r="H43">
        <f t="shared" si="4"/>
        <v>41</v>
      </c>
      <c r="I43">
        <f t="shared" si="2"/>
        <v>23628.048780487807</v>
      </c>
      <c r="J43">
        <f>I43/$D$10</f>
        <v>2362.8048780487807</v>
      </c>
      <c r="K43">
        <f t="shared" si="0"/>
        <v>2363</v>
      </c>
      <c r="L43">
        <f t="shared" si="1"/>
        <v>9.9991742617383856</v>
      </c>
      <c r="M43">
        <f>ABS(L43-$D$10)</f>
        <v>8.2573826161436159E-4</v>
      </c>
      <c r="N43">
        <f t="shared" si="3"/>
        <v>8.2573826161436159E-4</v>
      </c>
      <c r="O43" t="str">
        <f>IF(N43=$Q$4,"&lt;===","")</f>
        <v/>
      </c>
    </row>
    <row r="44" spans="8:15">
      <c r="H44">
        <f t="shared" si="4"/>
        <v>42</v>
      </c>
      <c r="I44">
        <f t="shared" si="2"/>
        <v>23065.476190476191</v>
      </c>
      <c r="J44">
        <f>I44/$D$10</f>
        <v>2306.5476190476193</v>
      </c>
      <c r="K44">
        <f t="shared" si="0"/>
        <v>2307</v>
      </c>
      <c r="L44">
        <f t="shared" si="1"/>
        <v>9.9980390942679627</v>
      </c>
      <c r="M44">
        <f>ABS(L44-$D$10)</f>
        <v>1.9609057320373324E-3</v>
      </c>
      <c r="N44">
        <f t="shared" si="3"/>
        <v>1.9609057320373324E-3</v>
      </c>
      <c r="O44" t="str">
        <f>IF(N44=$Q$4,"&lt;===","")</f>
        <v/>
      </c>
    </row>
    <row r="45" spans="8:15">
      <c r="H45">
        <f t="shared" si="4"/>
        <v>43</v>
      </c>
      <c r="I45">
        <f t="shared" si="2"/>
        <v>22529.069767441859</v>
      </c>
      <c r="J45">
        <f>I45/$D$10</f>
        <v>2252.9069767441861</v>
      </c>
      <c r="K45">
        <f t="shared" si="0"/>
        <v>2253</v>
      </c>
      <c r="L45">
        <f t="shared" si="1"/>
        <v>9.9995871138223968</v>
      </c>
      <c r="M45">
        <f>ABS(L45-$D$10)</f>
        <v>4.128861776031556E-4</v>
      </c>
      <c r="N45">
        <f t="shared" si="3"/>
        <v>4.128861776031556E-4</v>
      </c>
      <c r="O45" t="str">
        <f>IF(N45=$Q$4,"&lt;===","")</f>
        <v/>
      </c>
    </row>
    <row r="46" spans="8:15">
      <c r="H46">
        <f t="shared" si="4"/>
        <v>44</v>
      </c>
      <c r="I46">
        <f t="shared" si="2"/>
        <v>22017.045454545456</v>
      </c>
      <c r="J46">
        <f>I46/$D$10</f>
        <v>2201.7045454545455</v>
      </c>
      <c r="K46">
        <f t="shared" si="0"/>
        <v>2202</v>
      </c>
      <c r="L46">
        <f t="shared" si="1"/>
        <v>9.9986582445710521</v>
      </c>
      <c r="M46">
        <f>ABS(L46-$D$10)</f>
        <v>1.3417554289478772E-3</v>
      </c>
      <c r="N46">
        <f t="shared" si="3"/>
        <v>1.3417554289478772E-3</v>
      </c>
      <c r="O46" t="str">
        <f>IF(N46=$Q$4,"&lt;===","")</f>
        <v/>
      </c>
    </row>
    <row r="47" spans="8:15">
      <c r="H47">
        <f t="shared" si="4"/>
        <v>45</v>
      </c>
      <c r="I47">
        <f t="shared" si="2"/>
        <v>21527.777777777777</v>
      </c>
      <c r="J47">
        <f>I47/$D$10</f>
        <v>2152.7777777777778</v>
      </c>
      <c r="K47">
        <f t="shared" si="0"/>
        <v>2153</v>
      </c>
      <c r="L47">
        <f t="shared" si="1"/>
        <v>9.9989678484801559</v>
      </c>
      <c r="M47">
        <f>ABS(L47-$D$10)</f>
        <v>1.0321515198441489E-3</v>
      </c>
      <c r="N47">
        <f t="shared" si="3"/>
        <v>1.0321515198441489E-3</v>
      </c>
      <c r="O47" t="str">
        <f>IF(N47=$Q$4,"&lt;===","")</f>
        <v/>
      </c>
    </row>
    <row r="48" spans="8:15">
      <c r="H48">
        <f t="shared" si="4"/>
        <v>46</v>
      </c>
      <c r="I48">
        <f t="shared" si="2"/>
        <v>21059.782608695652</v>
      </c>
      <c r="J48">
        <f>I48/$D$10</f>
        <v>2105.978260869565</v>
      </c>
      <c r="K48">
        <f t="shared" si="0"/>
        <v>2106</v>
      </c>
      <c r="L48">
        <f t="shared" si="1"/>
        <v>9.9998967752590939</v>
      </c>
      <c r="M48">
        <f>ABS(L48-$D$10)</f>
        <v>1.0322474090607159E-4</v>
      </c>
      <c r="N48">
        <f t="shared" si="3"/>
        <v>1.0322474090607159E-4</v>
      </c>
      <c r="O48" t="str">
        <f>IF(N48=$Q$4,"&lt;===","")</f>
        <v/>
      </c>
    </row>
    <row r="49" spans="8:15">
      <c r="H49">
        <f t="shared" si="4"/>
        <v>47</v>
      </c>
      <c r="I49">
        <f t="shared" si="2"/>
        <v>20611.702127659573</v>
      </c>
      <c r="J49">
        <f>I49/$D$10</f>
        <v>2061.1702127659573</v>
      </c>
      <c r="K49">
        <f t="shared" si="0"/>
        <v>2061</v>
      </c>
      <c r="L49">
        <f t="shared" si="1"/>
        <v>10.000825874652874</v>
      </c>
      <c r="M49">
        <f>ABS(L49-$D$10)</f>
        <v>8.2587465287353723E-4</v>
      </c>
      <c r="N49">
        <f t="shared" si="3"/>
        <v>8.2587465287353723E-4</v>
      </c>
      <c r="O49" t="str">
        <f>IF(N49=$Q$4,"&lt;===","")</f>
        <v/>
      </c>
    </row>
    <row r="50" spans="8:15">
      <c r="H50">
        <f t="shared" si="4"/>
        <v>48</v>
      </c>
      <c r="I50">
        <f t="shared" si="2"/>
        <v>20182.291666666668</v>
      </c>
      <c r="J50">
        <f>I50/$D$10</f>
        <v>2018.2291666666667</v>
      </c>
      <c r="K50">
        <f t="shared" si="0"/>
        <v>2018</v>
      </c>
      <c r="L50">
        <f t="shared" si="1"/>
        <v>10.001135612817972</v>
      </c>
      <c r="M50">
        <f>ABS(L50-$D$10)</f>
        <v>1.1356128179720315E-3</v>
      </c>
      <c r="N50">
        <f t="shared" si="3"/>
        <v>1.1356128179720315E-3</v>
      </c>
      <c r="O50" t="str">
        <f>IF(N50=$Q$4,"&lt;===","")</f>
        <v/>
      </c>
    </row>
    <row r="51" spans="8:15">
      <c r="H51">
        <f t="shared" si="4"/>
        <v>49</v>
      </c>
      <c r="I51">
        <f t="shared" si="2"/>
        <v>19770.408163265307</v>
      </c>
      <c r="J51">
        <f>I51/$D$10</f>
        <v>1977.0408163265306</v>
      </c>
      <c r="K51">
        <f t="shared" si="0"/>
        <v>1977</v>
      </c>
      <c r="L51">
        <f t="shared" si="1"/>
        <v>10.000206455875219</v>
      </c>
      <c r="M51">
        <f>ABS(L51-$D$10)</f>
        <v>2.0645587521883613E-4</v>
      </c>
      <c r="N51">
        <f t="shared" si="3"/>
        <v>2.0645587521883613E-4</v>
      </c>
      <c r="O51" t="str">
        <f>IF(N51=$Q$4,"&lt;===","")</f>
        <v/>
      </c>
    </row>
    <row r="52" spans="8:15">
      <c r="H52">
        <f t="shared" si="4"/>
        <v>50</v>
      </c>
      <c r="I52">
        <f t="shared" si="2"/>
        <v>19375</v>
      </c>
      <c r="J52">
        <f>I52/$D$10</f>
        <v>1937.5</v>
      </c>
      <c r="K52">
        <f t="shared" si="0"/>
        <v>1938</v>
      </c>
      <c r="L52">
        <f t="shared" si="1"/>
        <v>9.9974200206398347</v>
      </c>
      <c r="M52">
        <f>ABS(L52-$D$10)</f>
        <v>2.5799793601652965E-3</v>
      </c>
      <c r="N52">
        <f t="shared" si="3"/>
        <v>2.5799793601652965E-3</v>
      </c>
      <c r="O52" t="str">
        <f>IF(N52=$Q$4,"&lt;===","")</f>
        <v/>
      </c>
    </row>
    <row r="53" spans="8:15">
      <c r="H53">
        <f t="shared" si="4"/>
        <v>51</v>
      </c>
      <c r="I53">
        <f t="shared" si="2"/>
        <v>18995.098039215685</v>
      </c>
      <c r="J53">
        <f>I53/$D$10</f>
        <v>1899.5098039215686</v>
      </c>
      <c r="K53">
        <f t="shared" si="0"/>
        <v>1900</v>
      </c>
      <c r="L53">
        <f t="shared" si="1"/>
        <v>9.9974200206398347</v>
      </c>
      <c r="M53">
        <f>ABS(L53-$D$10)</f>
        <v>2.5799793601652965E-3</v>
      </c>
      <c r="N53">
        <f t="shared" si="3"/>
        <v>2.5799793601652965E-3</v>
      </c>
      <c r="O53" t="str">
        <f>IF(N53=$Q$4,"&lt;===","")</f>
        <v/>
      </c>
    </row>
    <row r="54" spans="8:15">
      <c r="H54">
        <f t="shared" si="4"/>
        <v>52</v>
      </c>
      <c r="I54">
        <f t="shared" si="2"/>
        <v>18629.807692307691</v>
      </c>
      <c r="J54">
        <f>I54/$D$10</f>
        <v>1862.9807692307691</v>
      </c>
      <c r="K54">
        <f t="shared" si="0"/>
        <v>1863</v>
      </c>
      <c r="L54">
        <f t="shared" si="1"/>
        <v>9.9998967752590939</v>
      </c>
      <c r="M54">
        <f>ABS(L54-$D$10)</f>
        <v>1.0322474090607159E-4</v>
      </c>
      <c r="N54">
        <f t="shared" si="3"/>
        <v>1.0322474090607159E-4</v>
      </c>
      <c r="O54" t="str">
        <f>IF(N54=$Q$4,"&lt;===","")</f>
        <v/>
      </c>
    </row>
    <row r="55" spans="8:15">
      <c r="H55">
        <f t="shared" si="4"/>
        <v>53</v>
      </c>
      <c r="I55">
        <f t="shared" si="2"/>
        <v>18278.301886792451</v>
      </c>
      <c r="J55">
        <f>I55/$D$10</f>
        <v>1827.8301886792451</v>
      </c>
      <c r="K55">
        <f t="shared" si="0"/>
        <v>1828</v>
      </c>
      <c r="L55">
        <f t="shared" si="1"/>
        <v>9.9990710540440109</v>
      </c>
      <c r="M55">
        <f>ABS(L55-$D$10)</f>
        <v>9.2894595598913554E-4</v>
      </c>
      <c r="N55">
        <f t="shared" si="3"/>
        <v>9.2894595598913554E-4</v>
      </c>
      <c r="O55" t="str">
        <f>IF(N55=$Q$4,"&lt;===","")</f>
        <v/>
      </c>
    </row>
    <row r="56" spans="8:15">
      <c r="H56">
        <f t="shared" si="4"/>
        <v>54</v>
      </c>
      <c r="I56">
        <f t="shared" si="2"/>
        <v>17939.814814814814</v>
      </c>
      <c r="J56">
        <f>I56/$D$10</f>
        <v>1793.9814814814813</v>
      </c>
      <c r="K56">
        <f t="shared" si="0"/>
        <v>1794</v>
      </c>
      <c r="L56">
        <f t="shared" si="1"/>
        <v>9.9998967752590939</v>
      </c>
      <c r="M56">
        <f>ABS(L56-$D$10)</f>
        <v>1.0322474090607159E-4</v>
      </c>
      <c r="N56">
        <f t="shared" si="3"/>
        <v>1.0322474090607159E-4</v>
      </c>
      <c r="O56" t="str">
        <f>IF(N56=$Q$4,"&lt;===","")</f>
        <v/>
      </c>
    </row>
    <row r="57" spans="8:15">
      <c r="H57">
        <f t="shared" si="4"/>
        <v>55</v>
      </c>
      <c r="I57">
        <f t="shared" si="2"/>
        <v>17613.636363636364</v>
      </c>
      <c r="J57">
        <f>I57/$D$10</f>
        <v>1761.3636363636365</v>
      </c>
      <c r="K57">
        <f t="shared" si="0"/>
        <v>1761</v>
      </c>
      <c r="L57">
        <f t="shared" si="1"/>
        <v>10.002064942439731</v>
      </c>
      <c r="M57">
        <f>ABS(L57-$D$10)</f>
        <v>2.0649424397305438E-3</v>
      </c>
      <c r="N57">
        <f t="shared" si="3"/>
        <v>2.0649424397305438E-3</v>
      </c>
      <c r="O57" t="str">
        <f>IF(N57=$Q$4,"&lt;===","")</f>
        <v/>
      </c>
    </row>
    <row r="58" spans="8:15">
      <c r="H58">
        <f t="shared" si="4"/>
        <v>56</v>
      </c>
      <c r="I58">
        <f t="shared" si="2"/>
        <v>17299.107142857141</v>
      </c>
      <c r="J58">
        <f>I58/$D$10</f>
        <v>1729.9107142857142</v>
      </c>
      <c r="K58">
        <f t="shared" si="0"/>
        <v>1730</v>
      </c>
      <c r="L58">
        <f t="shared" si="1"/>
        <v>9.999483897605284</v>
      </c>
      <c r="M58">
        <f>ABS(L58-$D$10)</f>
        <v>5.1610239471600039E-4</v>
      </c>
      <c r="N58">
        <f t="shared" si="3"/>
        <v>5.1610239471600039E-4</v>
      </c>
      <c r="O58" t="str">
        <f>IF(N58=$Q$4,"&lt;===","")</f>
        <v/>
      </c>
    </row>
    <row r="59" spans="8:15">
      <c r="H59">
        <f t="shared" si="4"/>
        <v>57</v>
      </c>
      <c r="I59">
        <f t="shared" si="2"/>
        <v>16995.614035087718</v>
      </c>
      <c r="J59">
        <f>I59/$D$10</f>
        <v>1699.5614035087717</v>
      </c>
      <c r="K59">
        <f t="shared" si="0"/>
        <v>1700</v>
      </c>
      <c r="L59">
        <f t="shared" si="1"/>
        <v>9.9974200206398347</v>
      </c>
      <c r="M59">
        <f>ABS(L59-$D$10)</f>
        <v>2.5799793601652965E-3</v>
      </c>
      <c r="N59">
        <f t="shared" si="3"/>
        <v>2.5799793601652965E-3</v>
      </c>
      <c r="O59" t="str">
        <f>IF(N59=$Q$4,"&lt;===","")</f>
        <v/>
      </c>
    </row>
    <row r="60" spans="8:15">
      <c r="H60">
        <f t="shared" si="4"/>
        <v>58</v>
      </c>
      <c r="I60">
        <f t="shared" si="2"/>
        <v>16702.586206896551</v>
      </c>
      <c r="J60">
        <f>I60/$D$10</f>
        <v>1670.2586206896551</v>
      </c>
      <c r="K60">
        <f t="shared" si="0"/>
        <v>1670</v>
      </c>
      <c r="L60">
        <f t="shared" si="1"/>
        <v>10.001548626884162</v>
      </c>
      <c r="M60">
        <f>ABS(L60-$D$10)</f>
        <v>1.5486268841620188E-3</v>
      </c>
      <c r="N60">
        <f t="shared" si="3"/>
        <v>1.5486268841620188E-3</v>
      </c>
      <c r="O60" t="str">
        <f>IF(N60=$Q$4,"&lt;===","")</f>
        <v/>
      </c>
    </row>
    <row r="61" spans="8:15">
      <c r="H61">
        <f t="shared" si="4"/>
        <v>59</v>
      </c>
      <c r="I61">
        <f t="shared" si="2"/>
        <v>16419.491525423728</v>
      </c>
      <c r="J61">
        <f>I61/$D$10</f>
        <v>1641.9491525423728</v>
      </c>
      <c r="K61">
        <f t="shared" si="0"/>
        <v>1642</v>
      </c>
      <c r="L61">
        <f t="shared" si="1"/>
        <v>9.9996903321703581</v>
      </c>
      <c r="M61">
        <f>ABS(L61-$D$10)</f>
        <v>3.0966782964192419E-4</v>
      </c>
      <c r="N61">
        <f t="shared" si="3"/>
        <v>3.0966782964192419E-4</v>
      </c>
      <c r="O61" t="str">
        <f>IF(N61=$Q$4,"&lt;===","")</f>
        <v/>
      </c>
    </row>
    <row r="62" spans="8:15">
      <c r="H62">
        <f t="shared" si="4"/>
        <v>60</v>
      </c>
      <c r="I62">
        <f t="shared" si="2"/>
        <v>16145.833333333334</v>
      </c>
      <c r="J62">
        <f>I62/$D$10</f>
        <v>1614.5833333333335</v>
      </c>
      <c r="K62">
        <f t="shared" si="0"/>
        <v>1615</v>
      </c>
      <c r="L62">
        <f t="shared" si="1"/>
        <v>9.9974200206398347</v>
      </c>
      <c r="M62">
        <f>ABS(L62-$D$10)</f>
        <v>2.5799793601652965E-3</v>
      </c>
      <c r="N62">
        <f t="shared" si="3"/>
        <v>2.5799793601652965E-3</v>
      </c>
      <c r="O62" t="str">
        <f>IF(N62=$Q$4,"&lt;===","")</f>
        <v/>
      </c>
    </row>
    <row r="63" spans="8:15">
      <c r="H63">
        <f t="shared" si="4"/>
        <v>61</v>
      </c>
      <c r="I63">
        <f t="shared" si="2"/>
        <v>15881.147540983606</v>
      </c>
      <c r="J63">
        <f>I63/$D$10</f>
        <v>1588.1147540983607</v>
      </c>
      <c r="K63">
        <f t="shared" si="0"/>
        <v>1588</v>
      </c>
      <c r="L63">
        <f t="shared" si="1"/>
        <v>10.000722632861212</v>
      </c>
      <c r="M63">
        <f>ABS(L63-$D$10)</f>
        <v>7.2263286121199144E-4</v>
      </c>
      <c r="N63">
        <f t="shared" si="3"/>
        <v>7.2263286121199144E-4</v>
      </c>
      <c r="O63" t="str">
        <f>IF(N63=$Q$4,"&lt;===","")</f>
        <v/>
      </c>
    </row>
    <row r="64" spans="8:15">
      <c r="H64">
        <f t="shared" si="4"/>
        <v>62</v>
      </c>
      <c r="I64">
        <f t="shared" si="2"/>
        <v>15625</v>
      </c>
      <c r="J64">
        <f>I64/$D$10</f>
        <v>1562.5</v>
      </c>
      <c r="K64">
        <f t="shared" si="0"/>
        <v>1563</v>
      </c>
      <c r="L64">
        <f t="shared" si="1"/>
        <v>9.9968010236724254</v>
      </c>
      <c r="M64">
        <f>ABS(L64-$D$10)</f>
        <v>3.1989763275745986E-3</v>
      </c>
      <c r="N64">
        <f t="shared" si="3"/>
        <v>3.1989763275745986E-3</v>
      </c>
      <c r="O64" t="str">
        <f>IF(N64=$Q$4,"&lt;===","")</f>
        <v/>
      </c>
    </row>
    <row r="65" spans="8:15">
      <c r="H65">
        <f t="shared" si="4"/>
        <v>63</v>
      </c>
      <c r="I65">
        <f t="shared" si="2"/>
        <v>15376.984126984127</v>
      </c>
      <c r="J65">
        <f>I65/$D$10</f>
        <v>1537.6984126984128</v>
      </c>
      <c r="K65">
        <f t="shared" si="0"/>
        <v>1538</v>
      </c>
      <c r="L65">
        <f t="shared" si="1"/>
        <v>9.9980390942679627</v>
      </c>
      <c r="M65">
        <f>ABS(L65-$D$10)</f>
        <v>1.9609057320373324E-3</v>
      </c>
      <c r="N65">
        <f t="shared" si="3"/>
        <v>1.9609057320373324E-3</v>
      </c>
      <c r="O65" t="str">
        <f>IF(N65=$Q$4,"&lt;===","")</f>
        <v/>
      </c>
    </row>
    <row r="66" spans="8:15">
      <c r="H66">
        <f t="shared" si="4"/>
        <v>64</v>
      </c>
      <c r="I66">
        <f t="shared" si="2"/>
        <v>15136.71875</v>
      </c>
      <c r="J66">
        <f>I66/$D$10</f>
        <v>1513.671875</v>
      </c>
      <c r="K66">
        <f>INT(J66+0.5)</f>
        <v>1514</v>
      </c>
      <c r="L66">
        <f t="shared" si="1"/>
        <v>9.9978327278731829</v>
      </c>
      <c r="M66">
        <f>ABS(L66-$D$10)</f>
        <v>2.1672721268171102E-3</v>
      </c>
      <c r="N66">
        <f t="shared" si="3"/>
        <v>2.1672721268171102E-3</v>
      </c>
      <c r="O66" t="str">
        <f>IF(N66=$Q$4,"&lt;===","")</f>
        <v/>
      </c>
    </row>
    <row r="67" spans="8:15">
      <c r="H67">
        <f t="shared" si="4"/>
        <v>65</v>
      </c>
      <c r="I67">
        <f t="shared" si="2"/>
        <v>14903.846153846154</v>
      </c>
      <c r="J67">
        <f>I67/$D$10</f>
        <v>1490.3846153846155</v>
      </c>
      <c r="K67">
        <f t="shared" ref="K67:K130" si="5">INT(J67+0.5)</f>
        <v>1490</v>
      </c>
      <c r="L67">
        <f t="shared" ref="L67:L130" si="6">I67/K67</f>
        <v>10.002581311306145</v>
      </c>
      <c r="M67">
        <f>ABS(L67-$D$10)</f>
        <v>2.5813113061445847E-3</v>
      </c>
      <c r="N67">
        <f t="shared" si="3"/>
        <v>2.5813113061445847E-3</v>
      </c>
      <c r="O67" t="str">
        <f>IF(N67=$Q$4,"&lt;===","")</f>
        <v/>
      </c>
    </row>
    <row r="68" spans="8:15">
      <c r="H68">
        <f t="shared" si="4"/>
        <v>66</v>
      </c>
      <c r="I68">
        <f t="shared" ref="I68:I131" si="7">$D$9/H68</f>
        <v>14678.030303030304</v>
      </c>
      <c r="J68">
        <f>I68/$D$10</f>
        <v>1467.8030303030305</v>
      </c>
      <c r="K68">
        <f t="shared" si="5"/>
        <v>1468</v>
      </c>
      <c r="L68">
        <f t="shared" si="6"/>
        <v>9.9986582445710521</v>
      </c>
      <c r="M68">
        <f>ABS(L68-$D$10)</f>
        <v>1.3417554289478772E-3</v>
      </c>
      <c r="N68">
        <f t="shared" ref="N68:N131" si="8">IF(AND(K68&lt;=65536,K68&gt;=1),M68,"")</f>
        <v>1.3417554289478772E-3</v>
      </c>
      <c r="O68" t="str">
        <f>IF(N68=$Q$4,"&lt;===","")</f>
        <v/>
      </c>
    </row>
    <row r="69" spans="8:15">
      <c r="H69">
        <f t="shared" ref="H69:H132" si="9">H68+1</f>
        <v>67</v>
      </c>
      <c r="I69">
        <f t="shared" si="7"/>
        <v>14458.955223880597</v>
      </c>
      <c r="J69">
        <f>I69/$D$10</f>
        <v>1445.8955223880598</v>
      </c>
      <c r="K69">
        <f t="shared" si="5"/>
        <v>1446</v>
      </c>
      <c r="L69">
        <f t="shared" si="6"/>
        <v>9.9992774715633459</v>
      </c>
      <c r="M69">
        <f>ABS(L69-$D$10)</f>
        <v>7.2252843665410182E-4</v>
      </c>
      <c r="N69">
        <f t="shared" si="8"/>
        <v>7.2252843665410182E-4</v>
      </c>
      <c r="O69" t="str">
        <f>IF(N69=$Q$4,"&lt;===","")</f>
        <v/>
      </c>
    </row>
    <row r="70" spans="8:15">
      <c r="H70">
        <f t="shared" si="9"/>
        <v>68</v>
      </c>
      <c r="I70">
        <f t="shared" si="7"/>
        <v>14246.323529411764</v>
      </c>
      <c r="J70">
        <f>I70/$D$10</f>
        <v>1424.6323529411764</v>
      </c>
      <c r="K70">
        <f t="shared" si="5"/>
        <v>1425</v>
      </c>
      <c r="L70">
        <f t="shared" si="6"/>
        <v>9.9974200206398347</v>
      </c>
      <c r="M70">
        <f>ABS(L70-$D$10)</f>
        <v>2.5799793601652965E-3</v>
      </c>
      <c r="N70">
        <f t="shared" si="8"/>
        <v>2.5799793601652965E-3</v>
      </c>
      <c r="O70" t="str">
        <f>IF(N70=$Q$4,"&lt;===","")</f>
        <v/>
      </c>
    </row>
    <row r="71" spans="8:15">
      <c r="H71" s="1">
        <f t="shared" si="9"/>
        <v>69</v>
      </c>
      <c r="I71">
        <f t="shared" si="7"/>
        <v>14039.855072463768</v>
      </c>
      <c r="J71">
        <f>I71/$D$10</f>
        <v>1403.9855072463768</v>
      </c>
      <c r="K71">
        <f t="shared" si="5"/>
        <v>1404</v>
      </c>
      <c r="L71">
        <f t="shared" si="6"/>
        <v>9.9998967752590939</v>
      </c>
      <c r="M71" s="1">
        <f>ABS(L71-$D$10)</f>
        <v>1.0322474090607159E-4</v>
      </c>
      <c r="N71">
        <f t="shared" si="8"/>
        <v>1.0322474090607159E-4</v>
      </c>
      <c r="O71" t="str">
        <f>IF(N71=$Q$4,"&lt;===","")</f>
        <v/>
      </c>
    </row>
    <row r="72" spans="8:15">
      <c r="H72">
        <f t="shared" si="9"/>
        <v>70</v>
      </c>
      <c r="I72">
        <f t="shared" si="7"/>
        <v>13839.285714285714</v>
      </c>
      <c r="J72">
        <f>I72/$D$10</f>
        <v>1383.9285714285713</v>
      </c>
      <c r="K72">
        <f t="shared" si="5"/>
        <v>1384</v>
      </c>
      <c r="L72">
        <f t="shared" si="6"/>
        <v>9.999483897605284</v>
      </c>
      <c r="M72">
        <f>ABS(L72-$D$10)</f>
        <v>5.1610239471600039E-4</v>
      </c>
      <c r="N72">
        <f t="shared" si="8"/>
        <v>5.1610239471600039E-4</v>
      </c>
      <c r="O72" t="str">
        <f>IF(N72=$Q$4,"&lt;===","")</f>
        <v/>
      </c>
    </row>
    <row r="73" spans="8:15">
      <c r="H73">
        <f t="shared" si="9"/>
        <v>71</v>
      </c>
      <c r="I73">
        <f t="shared" si="7"/>
        <v>13644.366197183099</v>
      </c>
      <c r="J73">
        <f>I73/$D$10</f>
        <v>1364.4366197183099</v>
      </c>
      <c r="K73">
        <f t="shared" si="5"/>
        <v>1364</v>
      </c>
      <c r="L73">
        <f t="shared" si="6"/>
        <v>10.003201024327785</v>
      </c>
      <c r="M73">
        <f>ABS(L73-$D$10)</f>
        <v>3.2010243277849071E-3</v>
      </c>
      <c r="N73">
        <f t="shared" si="8"/>
        <v>3.2010243277849071E-3</v>
      </c>
      <c r="O73" t="str">
        <f>IF(N73=$Q$4,"&lt;===","")</f>
        <v/>
      </c>
    </row>
    <row r="74" spans="8:15">
      <c r="H74">
        <f t="shared" si="9"/>
        <v>72</v>
      </c>
      <c r="I74">
        <f t="shared" si="7"/>
        <v>13454.861111111111</v>
      </c>
      <c r="J74">
        <f>I74/$D$10</f>
        <v>1345.4861111111111</v>
      </c>
      <c r="K74">
        <f t="shared" si="5"/>
        <v>1345</v>
      </c>
      <c r="L74">
        <f t="shared" si="6"/>
        <v>10.003614209004544</v>
      </c>
      <c r="M74">
        <f>ABS(L74-$D$10)</f>
        <v>3.6142090045441222E-3</v>
      </c>
      <c r="N74">
        <f t="shared" si="8"/>
        <v>3.6142090045441222E-3</v>
      </c>
      <c r="O74" t="str">
        <f>IF(N74=$Q$4,"&lt;===","")</f>
        <v/>
      </c>
    </row>
    <row r="75" spans="8:15">
      <c r="H75">
        <f t="shared" si="9"/>
        <v>73</v>
      </c>
      <c r="I75">
        <f t="shared" si="7"/>
        <v>13270.547945205479</v>
      </c>
      <c r="J75">
        <f>I75/$D$10</f>
        <v>1327.0547945205478</v>
      </c>
      <c r="K75">
        <f t="shared" si="5"/>
        <v>1327</v>
      </c>
      <c r="L75">
        <f t="shared" si="6"/>
        <v>10.000412920275418</v>
      </c>
      <c r="M75">
        <f>ABS(L75-$D$10)</f>
        <v>4.1292027541750542E-4</v>
      </c>
      <c r="N75">
        <f t="shared" si="8"/>
        <v>4.1292027541750542E-4</v>
      </c>
      <c r="O75" t="str">
        <f>IF(N75=$Q$4,"&lt;===","")</f>
        <v/>
      </c>
    </row>
    <row r="76" spans="8:15">
      <c r="H76">
        <f t="shared" si="9"/>
        <v>74</v>
      </c>
      <c r="I76">
        <f t="shared" si="7"/>
        <v>13091.216216216217</v>
      </c>
      <c r="J76">
        <f>I76/$D$10</f>
        <v>1309.1216216216217</v>
      </c>
      <c r="K76">
        <f t="shared" si="5"/>
        <v>1309</v>
      </c>
      <c r="L76">
        <f t="shared" si="6"/>
        <v>10.000929118576178</v>
      </c>
      <c r="M76">
        <f>ABS(L76-$D$10)</f>
        <v>9.2911857617750115E-4</v>
      </c>
      <c r="N76">
        <f t="shared" si="8"/>
        <v>9.2911857617750115E-4</v>
      </c>
      <c r="O76" t="str">
        <f>IF(N76=$Q$4,"&lt;===","")</f>
        <v/>
      </c>
    </row>
    <row r="77" spans="8:15">
      <c r="H77">
        <f t="shared" si="9"/>
        <v>75</v>
      </c>
      <c r="I77">
        <f t="shared" si="7"/>
        <v>12916.666666666666</v>
      </c>
      <c r="J77">
        <f>I77/$D$10</f>
        <v>1291.6666666666665</v>
      </c>
      <c r="K77">
        <f t="shared" si="5"/>
        <v>1292</v>
      </c>
      <c r="L77">
        <f t="shared" si="6"/>
        <v>9.9974200206398347</v>
      </c>
      <c r="M77">
        <f>ABS(L77-$D$10)</f>
        <v>2.5799793601652965E-3</v>
      </c>
      <c r="N77">
        <f t="shared" si="8"/>
        <v>2.5799793601652965E-3</v>
      </c>
      <c r="O77" t="str">
        <f>IF(N77=$Q$4,"&lt;===","")</f>
        <v/>
      </c>
    </row>
    <row r="78" spans="8:15">
      <c r="H78">
        <f t="shared" si="9"/>
        <v>76</v>
      </c>
      <c r="I78">
        <f t="shared" si="7"/>
        <v>12746.71052631579</v>
      </c>
      <c r="J78">
        <f>I78/$D$10</f>
        <v>1274.671052631579</v>
      </c>
      <c r="K78">
        <f t="shared" si="5"/>
        <v>1275</v>
      </c>
      <c r="L78">
        <f t="shared" si="6"/>
        <v>9.9974200206398347</v>
      </c>
      <c r="M78">
        <f>ABS(L78-$D$10)</f>
        <v>2.5799793601652965E-3</v>
      </c>
      <c r="N78">
        <f t="shared" si="8"/>
        <v>2.5799793601652965E-3</v>
      </c>
      <c r="O78" t="str">
        <f>IF(N78=$Q$4,"&lt;===","")</f>
        <v/>
      </c>
    </row>
    <row r="79" spans="8:15">
      <c r="H79">
        <f t="shared" si="9"/>
        <v>77</v>
      </c>
      <c r="I79">
        <f t="shared" si="7"/>
        <v>12581.16883116883</v>
      </c>
      <c r="J79">
        <f>I79/$D$10</f>
        <v>1258.1168831168829</v>
      </c>
      <c r="K79">
        <f t="shared" si="5"/>
        <v>1258</v>
      </c>
      <c r="L79">
        <f t="shared" si="6"/>
        <v>10.000929118576178</v>
      </c>
      <c r="M79">
        <f>ABS(L79-$D$10)</f>
        <v>9.2911857617750115E-4</v>
      </c>
      <c r="N79">
        <f t="shared" si="8"/>
        <v>9.2911857617750115E-4</v>
      </c>
      <c r="O79" t="str">
        <f>IF(N79=$Q$4,"&lt;===","")</f>
        <v/>
      </c>
    </row>
    <row r="80" spans="8:15">
      <c r="H80">
        <f t="shared" si="9"/>
        <v>78</v>
      </c>
      <c r="I80">
        <f t="shared" si="7"/>
        <v>12419.871794871795</v>
      </c>
      <c r="J80">
        <f>I80/$D$10</f>
        <v>1241.9871794871794</v>
      </c>
      <c r="K80">
        <f t="shared" si="5"/>
        <v>1242</v>
      </c>
      <c r="L80">
        <f t="shared" si="6"/>
        <v>9.9998967752590939</v>
      </c>
      <c r="M80">
        <f>ABS(L80-$D$10)</f>
        <v>1.0322474090607159E-4</v>
      </c>
      <c r="N80">
        <f t="shared" si="8"/>
        <v>1.0322474090607159E-4</v>
      </c>
      <c r="O80" t="str">
        <f>IF(N80=$Q$4,"&lt;===","")</f>
        <v/>
      </c>
    </row>
    <row r="81" spans="8:15">
      <c r="H81">
        <f t="shared" si="9"/>
        <v>79</v>
      </c>
      <c r="I81">
        <f t="shared" si="7"/>
        <v>12262.658227848102</v>
      </c>
      <c r="J81">
        <f>I81/$D$10</f>
        <v>1226.2658227848101</v>
      </c>
      <c r="K81">
        <f t="shared" si="5"/>
        <v>1226</v>
      </c>
      <c r="L81">
        <f t="shared" si="6"/>
        <v>10.002168211947881</v>
      </c>
      <c r="M81">
        <f>ABS(L81-$D$10)</f>
        <v>2.1682119478807493E-3</v>
      </c>
      <c r="N81">
        <f t="shared" si="8"/>
        <v>2.1682119478807493E-3</v>
      </c>
      <c r="O81" t="str">
        <f>IF(N81=$Q$4,"&lt;===","")</f>
        <v/>
      </c>
    </row>
    <row r="82" spans="8:15">
      <c r="H82">
        <f t="shared" si="9"/>
        <v>80</v>
      </c>
      <c r="I82">
        <f t="shared" si="7"/>
        <v>12109.375</v>
      </c>
      <c r="J82">
        <f>I82/$D$10</f>
        <v>1210.9375</v>
      </c>
      <c r="K82">
        <f t="shared" si="5"/>
        <v>1211</v>
      </c>
      <c r="L82">
        <f t="shared" si="6"/>
        <v>9.9994838976052858</v>
      </c>
      <c r="M82">
        <f>ABS(L82-$D$10)</f>
        <v>5.1610239471422403E-4</v>
      </c>
      <c r="N82">
        <f t="shared" si="8"/>
        <v>5.1610239471422403E-4</v>
      </c>
      <c r="O82" t="str">
        <f>IF(N82=$Q$4,"&lt;===","")</f>
        <v/>
      </c>
    </row>
    <row r="83" spans="8:15">
      <c r="H83">
        <f t="shared" si="9"/>
        <v>81</v>
      </c>
      <c r="I83">
        <f t="shared" si="7"/>
        <v>11959.876543209877</v>
      </c>
      <c r="J83">
        <f>I83/$D$10</f>
        <v>1195.9876543209878</v>
      </c>
      <c r="K83">
        <f t="shared" si="5"/>
        <v>1196</v>
      </c>
      <c r="L83">
        <f t="shared" si="6"/>
        <v>9.9998967752590939</v>
      </c>
      <c r="M83">
        <f>ABS(L83-$D$10)</f>
        <v>1.0322474090607159E-4</v>
      </c>
      <c r="N83">
        <f t="shared" si="8"/>
        <v>1.0322474090607159E-4</v>
      </c>
      <c r="O83" t="str">
        <f>IF(N83=$Q$4,"&lt;===","")</f>
        <v/>
      </c>
    </row>
    <row r="84" spans="8:15">
      <c r="H84">
        <f t="shared" si="9"/>
        <v>82</v>
      </c>
      <c r="I84">
        <f t="shared" si="7"/>
        <v>11814.024390243903</v>
      </c>
      <c r="J84">
        <f>I84/$D$10</f>
        <v>1181.4024390243903</v>
      </c>
      <c r="K84">
        <f t="shared" si="5"/>
        <v>1181</v>
      </c>
      <c r="L84">
        <f t="shared" si="6"/>
        <v>10.003407612399579</v>
      </c>
      <c r="M84">
        <f>ABS(L84-$D$10)</f>
        <v>3.4076123995792074E-3</v>
      </c>
      <c r="N84">
        <f t="shared" si="8"/>
        <v>3.4076123995792074E-3</v>
      </c>
      <c r="O84" t="str">
        <f>IF(N84=$Q$4,"&lt;===","")</f>
        <v/>
      </c>
    </row>
    <row r="85" spans="8:15">
      <c r="H85">
        <f t="shared" si="9"/>
        <v>83</v>
      </c>
      <c r="I85">
        <f t="shared" si="7"/>
        <v>11671.686746987953</v>
      </c>
      <c r="J85">
        <f>I85/$D$10</f>
        <v>1167.1686746987953</v>
      </c>
      <c r="K85">
        <f t="shared" si="5"/>
        <v>1167</v>
      </c>
      <c r="L85">
        <f t="shared" si="6"/>
        <v>10.001445370169625</v>
      </c>
      <c r="M85">
        <f>ABS(L85-$D$10)</f>
        <v>1.4453701696250931E-3</v>
      </c>
      <c r="N85">
        <f t="shared" si="8"/>
        <v>1.4453701696250931E-3</v>
      </c>
      <c r="O85" t="str">
        <f>IF(N85=$Q$4,"&lt;===","")</f>
        <v/>
      </c>
    </row>
    <row r="86" spans="8:15">
      <c r="H86">
        <f t="shared" si="9"/>
        <v>84</v>
      </c>
      <c r="I86">
        <f t="shared" si="7"/>
        <v>11532.738095238095</v>
      </c>
      <c r="J86">
        <f>I86/$D$10</f>
        <v>1153.2738095238096</v>
      </c>
      <c r="K86">
        <f t="shared" si="5"/>
        <v>1153</v>
      </c>
      <c r="L86">
        <f t="shared" si="6"/>
        <v>10.002374757361748</v>
      </c>
      <c r="M86">
        <f>ABS(L86-$D$10)</f>
        <v>2.3747573617480811E-3</v>
      </c>
      <c r="N86">
        <f t="shared" si="8"/>
        <v>2.3747573617480811E-3</v>
      </c>
      <c r="O86" t="str">
        <f>IF(N86=$Q$4,"&lt;===","")</f>
        <v/>
      </c>
    </row>
    <row r="87" spans="8:15">
      <c r="H87">
        <f t="shared" si="9"/>
        <v>85</v>
      </c>
      <c r="I87">
        <f t="shared" si="7"/>
        <v>11397.058823529413</v>
      </c>
      <c r="J87">
        <f>I87/$D$10</f>
        <v>1139.7058823529412</v>
      </c>
      <c r="K87">
        <f t="shared" si="5"/>
        <v>1140</v>
      </c>
      <c r="L87">
        <f t="shared" si="6"/>
        <v>9.9974200206398365</v>
      </c>
      <c r="M87">
        <f>ABS(L87-$D$10)</f>
        <v>2.5799793601635201E-3</v>
      </c>
      <c r="N87">
        <f t="shared" si="8"/>
        <v>2.5799793601635201E-3</v>
      </c>
      <c r="O87" t="str">
        <f>IF(N87=$Q$4,"&lt;===","")</f>
        <v/>
      </c>
    </row>
    <row r="88" spans="8:15">
      <c r="H88">
        <f t="shared" si="9"/>
        <v>86</v>
      </c>
      <c r="I88">
        <f t="shared" si="7"/>
        <v>11264.534883720929</v>
      </c>
      <c r="J88">
        <f>I88/$D$10</f>
        <v>1126.453488372093</v>
      </c>
      <c r="K88">
        <f t="shared" si="5"/>
        <v>1126</v>
      </c>
      <c r="L88">
        <f t="shared" si="6"/>
        <v>10.004027427816101</v>
      </c>
      <c r="M88">
        <f>ABS(L88-$D$10)</f>
        <v>4.0274278161014365E-3</v>
      </c>
      <c r="N88">
        <f t="shared" si="8"/>
        <v>4.0274278161014365E-3</v>
      </c>
      <c r="O88" t="str">
        <f>IF(N88=$Q$4,"&lt;===","")</f>
        <v/>
      </c>
    </row>
    <row r="89" spans="8:15">
      <c r="H89">
        <f t="shared" si="9"/>
        <v>87</v>
      </c>
      <c r="I89">
        <f t="shared" si="7"/>
        <v>11135.057471264368</v>
      </c>
      <c r="J89">
        <f>I89/$D$10</f>
        <v>1113.5057471264367</v>
      </c>
      <c r="K89">
        <f t="shared" si="5"/>
        <v>1114</v>
      </c>
      <c r="L89">
        <f t="shared" si="6"/>
        <v>9.9955632596628075</v>
      </c>
      <c r="M89">
        <f>ABS(L89-$D$10)</f>
        <v>4.4367403371925462E-3</v>
      </c>
      <c r="N89">
        <f t="shared" si="8"/>
        <v>4.4367403371925462E-3</v>
      </c>
      <c r="O89" t="str">
        <f>IF(N89=$Q$4,"&lt;===","")</f>
        <v/>
      </c>
    </row>
    <row r="90" spans="8:15">
      <c r="H90">
        <f t="shared" si="9"/>
        <v>88</v>
      </c>
      <c r="I90">
        <f t="shared" si="7"/>
        <v>11008.522727272728</v>
      </c>
      <c r="J90">
        <f>I90/$D$10</f>
        <v>1100.8522727272727</v>
      </c>
      <c r="K90">
        <f t="shared" si="5"/>
        <v>1101</v>
      </c>
      <c r="L90">
        <f t="shared" si="6"/>
        <v>9.9986582445710521</v>
      </c>
      <c r="M90">
        <f>ABS(L90-$D$10)</f>
        <v>1.3417554289478772E-3</v>
      </c>
      <c r="N90">
        <f t="shared" si="8"/>
        <v>1.3417554289478772E-3</v>
      </c>
      <c r="O90" t="str">
        <f>IF(N90=$Q$4,"&lt;===","")</f>
        <v/>
      </c>
    </row>
    <row r="91" spans="8:15">
      <c r="H91">
        <f t="shared" si="9"/>
        <v>89</v>
      </c>
      <c r="I91">
        <f t="shared" si="7"/>
        <v>10884.831460674157</v>
      </c>
      <c r="J91">
        <f>I91/$D$10</f>
        <v>1088.4831460674156</v>
      </c>
      <c r="K91">
        <f t="shared" si="5"/>
        <v>1088</v>
      </c>
      <c r="L91">
        <f t="shared" si="6"/>
        <v>10.004440680766688</v>
      </c>
      <c r="M91">
        <f>ABS(L91-$D$10)</f>
        <v>4.4406807666881321E-3</v>
      </c>
      <c r="N91">
        <f t="shared" si="8"/>
        <v>4.4406807666881321E-3</v>
      </c>
      <c r="O91" t="str">
        <f>IF(N91=$Q$4,"&lt;===","")</f>
        <v/>
      </c>
    </row>
    <row r="92" spans="8:15">
      <c r="H92">
        <f t="shared" si="9"/>
        <v>90</v>
      </c>
      <c r="I92">
        <f t="shared" si="7"/>
        <v>10763.888888888889</v>
      </c>
      <c r="J92">
        <f>I92/$D$10</f>
        <v>1076.3888888888889</v>
      </c>
      <c r="K92">
        <f t="shared" si="5"/>
        <v>1076</v>
      </c>
      <c r="L92">
        <f t="shared" si="6"/>
        <v>10.003614209004544</v>
      </c>
      <c r="M92">
        <f>ABS(L92-$D$10)</f>
        <v>3.6142090045441222E-3</v>
      </c>
      <c r="N92">
        <f t="shared" si="8"/>
        <v>3.6142090045441222E-3</v>
      </c>
      <c r="O92" t="str">
        <f>IF(N92=$Q$4,"&lt;===","")</f>
        <v/>
      </c>
    </row>
    <row r="93" spans="8:15">
      <c r="H93">
        <f t="shared" si="9"/>
        <v>91</v>
      </c>
      <c r="I93">
        <f t="shared" si="7"/>
        <v>10645.604395604396</v>
      </c>
      <c r="J93">
        <f>I93/$D$10</f>
        <v>1064.5604395604396</v>
      </c>
      <c r="K93">
        <f t="shared" si="5"/>
        <v>1065</v>
      </c>
      <c r="L93">
        <f t="shared" si="6"/>
        <v>9.9958726719290105</v>
      </c>
      <c r="M93">
        <f>ABS(L93-$D$10)</f>
        <v>4.1273280709894777E-3</v>
      </c>
      <c r="N93">
        <f t="shared" si="8"/>
        <v>4.1273280709894777E-3</v>
      </c>
      <c r="O93" t="str">
        <f>IF(N93=$Q$4,"&lt;===","")</f>
        <v/>
      </c>
    </row>
    <row r="94" spans="8:15">
      <c r="H94">
        <f t="shared" si="9"/>
        <v>92</v>
      </c>
      <c r="I94">
        <f t="shared" si="7"/>
        <v>10529.891304347826</v>
      </c>
      <c r="J94">
        <f>I94/$D$10</f>
        <v>1052.9891304347825</v>
      </c>
      <c r="K94">
        <f t="shared" si="5"/>
        <v>1053</v>
      </c>
      <c r="L94">
        <f t="shared" si="6"/>
        <v>9.9998967752590939</v>
      </c>
      <c r="M94">
        <f>ABS(L94-$D$10)</f>
        <v>1.0322474090607159E-4</v>
      </c>
      <c r="N94">
        <f t="shared" si="8"/>
        <v>1.0322474090607159E-4</v>
      </c>
      <c r="O94" t="str">
        <f>IF(N94=$Q$4,"&lt;===","")</f>
        <v/>
      </c>
    </row>
    <row r="95" spans="8:15">
      <c r="H95">
        <f t="shared" si="9"/>
        <v>93</v>
      </c>
      <c r="I95">
        <f t="shared" si="7"/>
        <v>10416.666666666666</v>
      </c>
      <c r="J95">
        <f>I95/$D$10</f>
        <v>1041.6666666666665</v>
      </c>
      <c r="K95">
        <f t="shared" si="5"/>
        <v>1042</v>
      </c>
      <c r="L95">
        <f t="shared" si="6"/>
        <v>9.9968010236724236</v>
      </c>
      <c r="M95">
        <f>ABS(L95-$D$10)</f>
        <v>3.198976327576375E-3</v>
      </c>
      <c r="N95">
        <f t="shared" si="8"/>
        <v>3.198976327576375E-3</v>
      </c>
      <c r="O95" t="str">
        <f>IF(N95=$Q$4,"&lt;===","")</f>
        <v/>
      </c>
    </row>
    <row r="96" spans="8:15">
      <c r="H96">
        <f t="shared" si="9"/>
        <v>94</v>
      </c>
      <c r="I96">
        <f t="shared" si="7"/>
        <v>10305.851063829787</v>
      </c>
      <c r="J96">
        <f>I96/$D$10</f>
        <v>1030.5851063829787</v>
      </c>
      <c r="K96">
        <f t="shared" si="5"/>
        <v>1031</v>
      </c>
      <c r="L96">
        <f t="shared" si="6"/>
        <v>9.9959758136079397</v>
      </c>
      <c r="M96">
        <f>ABS(L96-$D$10)</f>
        <v>4.0241863920602583E-3</v>
      </c>
      <c r="N96">
        <f t="shared" si="8"/>
        <v>4.0241863920602583E-3</v>
      </c>
      <c r="O96" t="str">
        <f>IF(N96=$Q$4,"&lt;===","")</f>
        <v/>
      </c>
    </row>
    <row r="97" spans="8:15">
      <c r="H97">
        <f t="shared" si="9"/>
        <v>95</v>
      </c>
      <c r="I97">
        <f t="shared" si="7"/>
        <v>10197.368421052632</v>
      </c>
      <c r="J97">
        <f>I97/$D$10</f>
        <v>1019.7368421052631</v>
      </c>
      <c r="K97">
        <f t="shared" si="5"/>
        <v>1020</v>
      </c>
      <c r="L97">
        <f t="shared" si="6"/>
        <v>9.9974200206398347</v>
      </c>
      <c r="M97">
        <f>ABS(L97-$D$10)</f>
        <v>2.5799793601652965E-3</v>
      </c>
      <c r="N97">
        <f t="shared" si="8"/>
        <v>2.5799793601652965E-3</v>
      </c>
      <c r="O97" t="str">
        <f>IF(N97=$Q$4,"&lt;===","")</f>
        <v/>
      </c>
    </row>
    <row r="98" spans="8:15">
      <c r="H98">
        <f t="shared" si="9"/>
        <v>96</v>
      </c>
      <c r="I98">
        <f t="shared" si="7"/>
        <v>10091.145833333334</v>
      </c>
      <c r="J98">
        <f>I98/$D$10</f>
        <v>1009.1145833333334</v>
      </c>
      <c r="K98">
        <f t="shared" si="5"/>
        <v>1009</v>
      </c>
      <c r="L98">
        <f t="shared" si="6"/>
        <v>10.001135612817972</v>
      </c>
      <c r="M98">
        <f>ABS(L98-$D$10)</f>
        <v>1.1356128179720315E-3</v>
      </c>
      <c r="N98">
        <f t="shared" si="8"/>
        <v>1.1356128179720315E-3</v>
      </c>
      <c r="O98" t="str">
        <f>IF(N98=$Q$4,"&lt;===","")</f>
        <v/>
      </c>
    </row>
    <row r="99" spans="8:15">
      <c r="H99">
        <f t="shared" si="9"/>
        <v>97</v>
      </c>
      <c r="I99">
        <f t="shared" si="7"/>
        <v>9987.1134020618556</v>
      </c>
      <c r="J99">
        <f>I99/$D$10</f>
        <v>998.71134020618558</v>
      </c>
      <c r="K99">
        <f t="shared" si="5"/>
        <v>999</v>
      </c>
      <c r="L99">
        <f t="shared" si="6"/>
        <v>9.9971105125744302</v>
      </c>
      <c r="M99">
        <f>ABS(L99-$D$10)</f>
        <v>2.8894874255698255E-3</v>
      </c>
      <c r="N99">
        <f t="shared" si="8"/>
        <v>2.8894874255698255E-3</v>
      </c>
      <c r="O99" t="str">
        <f>IF(N99=$Q$4,"&lt;===","")</f>
        <v/>
      </c>
    </row>
    <row r="100" spans="8:15">
      <c r="H100">
        <f t="shared" si="9"/>
        <v>98</v>
      </c>
      <c r="I100">
        <f t="shared" si="7"/>
        <v>9885.2040816326535</v>
      </c>
      <c r="J100">
        <f>I100/$D$10</f>
        <v>988.5204081632653</v>
      </c>
      <c r="K100">
        <f t="shared" si="5"/>
        <v>989</v>
      </c>
      <c r="L100">
        <f t="shared" si="6"/>
        <v>9.9951507397701249</v>
      </c>
      <c r="M100">
        <f>ABS(L100-$D$10)</f>
        <v>4.8492602298750853E-3</v>
      </c>
      <c r="N100">
        <f t="shared" si="8"/>
        <v>4.8492602298750853E-3</v>
      </c>
      <c r="O100" t="str">
        <f>IF(N100=$Q$4,"&lt;===","")</f>
        <v/>
      </c>
    </row>
    <row r="101" spans="8:15">
      <c r="H101">
        <f t="shared" si="9"/>
        <v>99</v>
      </c>
      <c r="I101">
        <f t="shared" si="7"/>
        <v>9785.3535353535353</v>
      </c>
      <c r="J101">
        <f>I101/$D$10</f>
        <v>978.53535353535358</v>
      </c>
      <c r="K101">
        <f t="shared" si="5"/>
        <v>979</v>
      </c>
      <c r="L101">
        <f t="shared" si="6"/>
        <v>9.9952538665511081</v>
      </c>
      <c r="M101">
        <f>ABS(L101-$D$10)</f>
        <v>4.7461334488918538E-3</v>
      </c>
      <c r="N101">
        <f t="shared" si="8"/>
        <v>4.7461334488918538E-3</v>
      </c>
      <c r="O101" t="str">
        <f>IF(N101=$Q$4,"&lt;===","")</f>
        <v/>
      </c>
    </row>
    <row r="102" spans="8:15">
      <c r="H102">
        <f t="shared" si="9"/>
        <v>100</v>
      </c>
      <c r="I102">
        <f t="shared" si="7"/>
        <v>9687.5</v>
      </c>
      <c r="J102">
        <f>I102/$D$10</f>
        <v>968.75</v>
      </c>
      <c r="K102">
        <f t="shared" si="5"/>
        <v>969</v>
      </c>
      <c r="L102">
        <f t="shared" si="6"/>
        <v>9.9974200206398347</v>
      </c>
      <c r="M102">
        <f>ABS(L102-$D$10)</f>
        <v>2.5799793601652965E-3</v>
      </c>
      <c r="N102">
        <f t="shared" si="8"/>
        <v>2.5799793601652965E-3</v>
      </c>
      <c r="O102" t="str">
        <f>IF(N102=$Q$4,"&lt;===","")</f>
        <v/>
      </c>
    </row>
    <row r="103" spans="8:15">
      <c r="H103">
        <f t="shared" si="9"/>
        <v>101</v>
      </c>
      <c r="I103">
        <f t="shared" si="7"/>
        <v>9591.5841584158425</v>
      </c>
      <c r="J103">
        <f>I103/$D$10</f>
        <v>959.1584158415842</v>
      </c>
      <c r="K103">
        <f t="shared" si="5"/>
        <v>959</v>
      </c>
      <c r="L103">
        <f t="shared" si="6"/>
        <v>10.001651885730805</v>
      </c>
      <c r="M103">
        <f>ABS(L103-$D$10)</f>
        <v>1.6518857308049917E-3</v>
      </c>
      <c r="N103">
        <f t="shared" si="8"/>
        <v>1.6518857308049917E-3</v>
      </c>
      <c r="O103" t="str">
        <f>IF(N103=$Q$4,"&lt;===","")</f>
        <v/>
      </c>
    </row>
    <row r="104" spans="8:15">
      <c r="H104">
        <f t="shared" si="9"/>
        <v>102</v>
      </c>
      <c r="I104">
        <f t="shared" si="7"/>
        <v>9497.5490196078426</v>
      </c>
      <c r="J104">
        <f>I104/$D$10</f>
        <v>949.75490196078431</v>
      </c>
      <c r="K104">
        <f t="shared" si="5"/>
        <v>950</v>
      </c>
      <c r="L104">
        <f t="shared" si="6"/>
        <v>9.9974200206398347</v>
      </c>
      <c r="M104">
        <f>ABS(L104-$D$10)</f>
        <v>2.5799793601652965E-3</v>
      </c>
      <c r="N104">
        <f t="shared" si="8"/>
        <v>2.5799793601652965E-3</v>
      </c>
      <c r="O104" t="str">
        <f>IF(N104=$Q$4,"&lt;===","")</f>
        <v/>
      </c>
    </row>
    <row r="105" spans="8:15">
      <c r="H105">
        <f t="shared" si="9"/>
        <v>103</v>
      </c>
      <c r="I105">
        <f t="shared" si="7"/>
        <v>9405.3398058252424</v>
      </c>
      <c r="J105">
        <f>I105/$D$10</f>
        <v>940.53398058252424</v>
      </c>
      <c r="K105">
        <f t="shared" si="5"/>
        <v>941</v>
      </c>
      <c r="L105">
        <f t="shared" si="6"/>
        <v>9.995047615117155</v>
      </c>
      <c r="M105">
        <f>ABS(L105-$D$10)</f>
        <v>4.9523848828449957E-3</v>
      </c>
      <c r="N105">
        <f t="shared" si="8"/>
        <v>4.9523848828449957E-3</v>
      </c>
      <c r="O105" t="str">
        <f>IF(N105=$Q$4,"&lt;===","")</f>
        <v/>
      </c>
    </row>
    <row r="106" spans="8:15">
      <c r="H106">
        <f t="shared" si="9"/>
        <v>104</v>
      </c>
      <c r="I106">
        <f t="shared" si="7"/>
        <v>9314.9038461538457</v>
      </c>
      <c r="J106">
        <f>I106/$D$10</f>
        <v>931.49038461538453</v>
      </c>
      <c r="K106">
        <f t="shared" si="5"/>
        <v>931</v>
      </c>
      <c r="L106">
        <f t="shared" si="6"/>
        <v>10.005267289101875</v>
      </c>
      <c r="M106">
        <f>ABS(L106-$D$10)</f>
        <v>5.2672891018747947E-3</v>
      </c>
      <c r="N106">
        <f t="shared" si="8"/>
        <v>5.2672891018747947E-3</v>
      </c>
      <c r="O106" t="str">
        <f>IF(N106=$Q$4,"&lt;===","")</f>
        <v/>
      </c>
    </row>
    <row r="107" spans="8:15">
      <c r="H107">
        <f t="shared" si="9"/>
        <v>105</v>
      </c>
      <c r="I107">
        <f t="shared" si="7"/>
        <v>9226.1904761904771</v>
      </c>
      <c r="J107">
        <f>I107/$D$10</f>
        <v>922.61904761904771</v>
      </c>
      <c r="K107">
        <f t="shared" si="5"/>
        <v>923</v>
      </c>
      <c r="L107">
        <f t="shared" si="6"/>
        <v>9.9958726719290105</v>
      </c>
      <c r="M107">
        <f>ABS(L107-$D$10)</f>
        <v>4.1273280709894777E-3</v>
      </c>
      <c r="N107">
        <f t="shared" si="8"/>
        <v>4.1273280709894777E-3</v>
      </c>
      <c r="O107" t="str">
        <f>IF(N107=$Q$4,"&lt;===","")</f>
        <v/>
      </c>
    </row>
    <row r="108" spans="8:15">
      <c r="H108">
        <f t="shared" si="9"/>
        <v>106</v>
      </c>
      <c r="I108">
        <f t="shared" si="7"/>
        <v>9139.1509433962256</v>
      </c>
      <c r="J108">
        <f>I108/$D$10</f>
        <v>913.91509433962256</v>
      </c>
      <c r="K108">
        <f t="shared" si="5"/>
        <v>914</v>
      </c>
      <c r="L108">
        <f t="shared" si="6"/>
        <v>9.9990710540440109</v>
      </c>
      <c r="M108">
        <f>ABS(L108-$D$10)</f>
        <v>9.2894595598913554E-4</v>
      </c>
      <c r="N108">
        <f t="shared" si="8"/>
        <v>9.2894595598913554E-4</v>
      </c>
      <c r="O108" t="str">
        <f>IF(N108=$Q$4,"&lt;===","")</f>
        <v/>
      </c>
    </row>
    <row r="109" spans="8:15">
      <c r="H109">
        <f t="shared" si="9"/>
        <v>107</v>
      </c>
      <c r="I109">
        <f t="shared" si="7"/>
        <v>9053.73831775701</v>
      </c>
      <c r="J109">
        <f>I109/$D$10</f>
        <v>905.37383177570098</v>
      </c>
      <c r="K109">
        <f t="shared" si="5"/>
        <v>905</v>
      </c>
      <c r="L109">
        <f t="shared" si="6"/>
        <v>10.00413073785305</v>
      </c>
      <c r="M109">
        <f>ABS(L109-$D$10)</f>
        <v>4.1307378530497374E-3</v>
      </c>
      <c r="N109">
        <f t="shared" si="8"/>
        <v>4.1307378530497374E-3</v>
      </c>
      <c r="O109" t="str">
        <f>IF(N109=$Q$4,"&lt;===","")</f>
        <v/>
      </c>
    </row>
    <row r="110" spans="8:15">
      <c r="H110">
        <f t="shared" si="9"/>
        <v>108</v>
      </c>
      <c r="I110">
        <f t="shared" si="7"/>
        <v>8969.9074074074069</v>
      </c>
      <c r="J110">
        <f>I110/$D$10</f>
        <v>896.99074074074065</v>
      </c>
      <c r="K110">
        <f t="shared" si="5"/>
        <v>897</v>
      </c>
      <c r="L110">
        <f t="shared" si="6"/>
        <v>9.9998967752590939</v>
      </c>
      <c r="M110">
        <f>ABS(L110-$D$10)</f>
        <v>1.0322474090607159E-4</v>
      </c>
      <c r="N110">
        <f t="shared" si="8"/>
        <v>1.0322474090607159E-4</v>
      </c>
      <c r="O110" t="str">
        <f>IF(N110=$Q$4,"&lt;===","")</f>
        <v/>
      </c>
    </row>
    <row r="111" spans="8:15">
      <c r="H111">
        <f t="shared" si="9"/>
        <v>109</v>
      </c>
      <c r="I111">
        <f t="shared" si="7"/>
        <v>8887.6146788990827</v>
      </c>
      <c r="J111">
        <f>I111/$D$10</f>
        <v>888.76146788990832</v>
      </c>
      <c r="K111">
        <f t="shared" si="5"/>
        <v>889</v>
      </c>
      <c r="L111">
        <f t="shared" si="6"/>
        <v>9.9973168491553235</v>
      </c>
      <c r="M111">
        <f>ABS(L111-$D$10)</f>
        <v>2.6831508446765184E-3</v>
      </c>
      <c r="N111">
        <f t="shared" si="8"/>
        <v>2.6831508446765184E-3</v>
      </c>
      <c r="O111" t="str">
        <f>IF(N111=$Q$4,"&lt;===","")</f>
        <v/>
      </c>
    </row>
    <row r="112" spans="8:15">
      <c r="H112">
        <f t="shared" si="9"/>
        <v>110</v>
      </c>
      <c r="I112">
        <f t="shared" si="7"/>
        <v>8806.818181818182</v>
      </c>
      <c r="J112">
        <f>I112/$D$10</f>
        <v>880.68181818181824</v>
      </c>
      <c r="K112">
        <f t="shared" si="5"/>
        <v>881</v>
      </c>
      <c r="L112">
        <f t="shared" si="6"/>
        <v>9.9963884016097406</v>
      </c>
      <c r="M112">
        <f>ABS(L112-$D$10)</f>
        <v>3.611598390259374E-3</v>
      </c>
      <c r="N112">
        <f t="shared" si="8"/>
        <v>3.611598390259374E-3</v>
      </c>
      <c r="O112" t="str">
        <f>IF(N112=$Q$4,"&lt;===","")</f>
        <v/>
      </c>
    </row>
    <row r="113" spans="8:15">
      <c r="H113">
        <f t="shared" si="9"/>
        <v>111</v>
      </c>
      <c r="I113">
        <f t="shared" si="7"/>
        <v>8727.4774774774778</v>
      </c>
      <c r="J113">
        <f>I113/$D$10</f>
        <v>872.74774774774778</v>
      </c>
      <c r="K113">
        <f t="shared" si="5"/>
        <v>873</v>
      </c>
      <c r="L113">
        <f t="shared" si="6"/>
        <v>9.9971105125744302</v>
      </c>
      <c r="M113">
        <f>ABS(L113-$D$10)</f>
        <v>2.8894874255698255E-3</v>
      </c>
      <c r="N113">
        <f t="shared" si="8"/>
        <v>2.8894874255698255E-3</v>
      </c>
      <c r="O113" t="str">
        <f>IF(N113=$Q$4,"&lt;===","")</f>
        <v/>
      </c>
    </row>
    <row r="114" spans="8:15">
      <c r="H114">
        <f t="shared" si="9"/>
        <v>112</v>
      </c>
      <c r="I114">
        <f t="shared" si="7"/>
        <v>8649.5535714285706</v>
      </c>
      <c r="J114">
        <f>I114/$D$10</f>
        <v>864.95535714285711</v>
      </c>
      <c r="K114">
        <f t="shared" si="5"/>
        <v>865</v>
      </c>
      <c r="L114">
        <f t="shared" si="6"/>
        <v>9.999483897605284</v>
      </c>
      <c r="M114">
        <f>ABS(L114-$D$10)</f>
        <v>5.1610239471600039E-4</v>
      </c>
      <c r="N114">
        <f t="shared" si="8"/>
        <v>5.1610239471600039E-4</v>
      </c>
      <c r="O114" t="str">
        <f>IF(N114=$Q$4,"&lt;===","")</f>
        <v/>
      </c>
    </row>
    <row r="115" spans="8:15">
      <c r="H115">
        <f t="shared" si="9"/>
        <v>113</v>
      </c>
      <c r="I115">
        <f t="shared" si="7"/>
        <v>8573.0088495575219</v>
      </c>
      <c r="J115">
        <f>I115/$D$10</f>
        <v>857.30088495575217</v>
      </c>
      <c r="K115">
        <f t="shared" si="5"/>
        <v>857</v>
      </c>
      <c r="L115">
        <f t="shared" si="6"/>
        <v>10.003510909635381</v>
      </c>
      <c r="M115">
        <f>ABS(L115-$D$10)</f>
        <v>3.510909635380699E-3</v>
      </c>
      <c r="N115">
        <f t="shared" si="8"/>
        <v>3.510909635380699E-3</v>
      </c>
      <c r="O115" t="str">
        <f>IF(N115=$Q$4,"&lt;===","")</f>
        <v/>
      </c>
    </row>
    <row r="116" spans="8:15">
      <c r="H116">
        <f t="shared" si="9"/>
        <v>114</v>
      </c>
      <c r="I116">
        <f t="shared" si="7"/>
        <v>8497.8070175438588</v>
      </c>
      <c r="J116">
        <f>I116/$D$10</f>
        <v>849.78070175438586</v>
      </c>
      <c r="K116">
        <f t="shared" si="5"/>
        <v>850</v>
      </c>
      <c r="L116">
        <f t="shared" si="6"/>
        <v>9.9974200206398347</v>
      </c>
      <c r="M116">
        <f>ABS(L116-$D$10)</f>
        <v>2.5799793601652965E-3</v>
      </c>
      <c r="N116">
        <f t="shared" si="8"/>
        <v>2.5799793601652965E-3</v>
      </c>
      <c r="O116" t="str">
        <f>IF(N116=$Q$4,"&lt;===","")</f>
        <v/>
      </c>
    </row>
    <row r="117" spans="8:15">
      <c r="H117">
        <f t="shared" si="9"/>
        <v>115</v>
      </c>
      <c r="I117">
        <f t="shared" si="7"/>
        <v>8423.9130434782601</v>
      </c>
      <c r="J117">
        <f>I117/$D$10</f>
        <v>842.39130434782601</v>
      </c>
      <c r="K117">
        <f t="shared" si="5"/>
        <v>842</v>
      </c>
      <c r="L117">
        <f t="shared" si="6"/>
        <v>10.004647320045439</v>
      </c>
      <c r="M117">
        <f>ABS(L117-$D$10)</f>
        <v>4.6473200454393293E-3</v>
      </c>
      <c r="N117">
        <f t="shared" si="8"/>
        <v>4.6473200454393293E-3</v>
      </c>
      <c r="O117" t="str">
        <f>IF(N117=$Q$4,"&lt;===","")</f>
        <v/>
      </c>
    </row>
    <row r="118" spans="8:15">
      <c r="H118">
        <f t="shared" si="9"/>
        <v>116</v>
      </c>
      <c r="I118">
        <f t="shared" si="7"/>
        <v>8351.2931034482754</v>
      </c>
      <c r="J118">
        <f>I118/$D$10</f>
        <v>835.12931034482756</v>
      </c>
      <c r="K118">
        <f t="shared" si="5"/>
        <v>835</v>
      </c>
      <c r="L118">
        <f t="shared" si="6"/>
        <v>10.001548626884162</v>
      </c>
      <c r="M118">
        <f>ABS(L118-$D$10)</f>
        <v>1.5486268841620188E-3</v>
      </c>
      <c r="N118">
        <f t="shared" si="8"/>
        <v>1.5486268841620188E-3</v>
      </c>
      <c r="O118" t="str">
        <f>IF(N118=$Q$4,"&lt;===","")</f>
        <v/>
      </c>
    </row>
    <row r="119" spans="8:15">
      <c r="H119">
        <f t="shared" si="9"/>
        <v>117</v>
      </c>
      <c r="I119">
        <f t="shared" si="7"/>
        <v>8279.9145299145293</v>
      </c>
      <c r="J119">
        <f>I119/$D$10</f>
        <v>827.99145299145289</v>
      </c>
      <c r="K119">
        <f t="shared" si="5"/>
        <v>828</v>
      </c>
      <c r="L119">
        <f t="shared" si="6"/>
        <v>9.9998967752590939</v>
      </c>
      <c r="M119">
        <f>ABS(L119-$D$10)</f>
        <v>1.0322474090607159E-4</v>
      </c>
      <c r="N119">
        <f t="shared" si="8"/>
        <v>1.0322474090607159E-4</v>
      </c>
      <c r="O119" t="str">
        <f>IF(N119=$Q$4,"&lt;===","")</f>
        <v/>
      </c>
    </row>
    <row r="120" spans="8:15">
      <c r="H120">
        <f t="shared" si="9"/>
        <v>118</v>
      </c>
      <c r="I120">
        <f t="shared" si="7"/>
        <v>8209.7457627118638</v>
      </c>
      <c r="J120">
        <f>I120/$D$10</f>
        <v>820.97457627118638</v>
      </c>
      <c r="K120">
        <f t="shared" si="5"/>
        <v>821</v>
      </c>
      <c r="L120">
        <f t="shared" si="6"/>
        <v>9.9996903321703581</v>
      </c>
      <c r="M120">
        <f>ABS(L120-$D$10)</f>
        <v>3.0966782964192419E-4</v>
      </c>
      <c r="N120">
        <f t="shared" si="8"/>
        <v>3.0966782964192419E-4</v>
      </c>
      <c r="O120" t="str">
        <f>IF(N120=$Q$4,"&lt;===","")</f>
        <v/>
      </c>
    </row>
    <row r="121" spans="8:15">
      <c r="H121">
        <f t="shared" si="9"/>
        <v>119</v>
      </c>
      <c r="I121">
        <f t="shared" si="7"/>
        <v>8140.7563025210084</v>
      </c>
      <c r="J121">
        <f>I121/$D$10</f>
        <v>814.07563025210084</v>
      </c>
      <c r="K121">
        <f t="shared" si="5"/>
        <v>814</v>
      </c>
      <c r="L121">
        <f t="shared" si="6"/>
        <v>10.000929118576178</v>
      </c>
      <c r="M121">
        <f>ABS(L121-$D$10)</f>
        <v>9.2911857617750115E-4</v>
      </c>
      <c r="N121">
        <f t="shared" si="8"/>
        <v>9.2911857617750115E-4</v>
      </c>
      <c r="O121" t="str">
        <f>IF(N121=$Q$4,"&lt;===","")</f>
        <v/>
      </c>
    </row>
    <row r="122" spans="8:15">
      <c r="H122">
        <f t="shared" si="9"/>
        <v>120</v>
      </c>
      <c r="I122">
        <f t="shared" si="7"/>
        <v>8072.916666666667</v>
      </c>
      <c r="J122">
        <f>I122/$D$10</f>
        <v>807.29166666666674</v>
      </c>
      <c r="K122">
        <f t="shared" si="5"/>
        <v>807</v>
      </c>
      <c r="L122">
        <f t="shared" si="6"/>
        <v>10.003614209004544</v>
      </c>
      <c r="M122">
        <f>ABS(L122-$D$10)</f>
        <v>3.6142090045441222E-3</v>
      </c>
      <c r="N122">
        <f t="shared" si="8"/>
        <v>3.6142090045441222E-3</v>
      </c>
      <c r="O122" t="str">
        <f>IF(N122=$Q$4,"&lt;===","")</f>
        <v/>
      </c>
    </row>
    <row r="123" spans="8:15">
      <c r="H123">
        <f t="shared" si="9"/>
        <v>121</v>
      </c>
      <c r="I123">
        <f t="shared" si="7"/>
        <v>8006.1983471074382</v>
      </c>
      <c r="J123">
        <f>I123/$D$10</f>
        <v>800.61983471074382</v>
      </c>
      <c r="K123">
        <f t="shared" si="5"/>
        <v>801</v>
      </c>
      <c r="L123">
        <f t="shared" si="6"/>
        <v>9.9952538665511081</v>
      </c>
      <c r="M123">
        <f>ABS(L123-$D$10)</f>
        <v>4.7461334488918538E-3</v>
      </c>
      <c r="N123">
        <f t="shared" si="8"/>
        <v>4.7461334488918538E-3</v>
      </c>
      <c r="O123" t="str">
        <f>IF(N123=$Q$4,"&lt;===","")</f>
        <v/>
      </c>
    </row>
    <row r="124" spans="8:15">
      <c r="H124">
        <f t="shared" si="9"/>
        <v>122</v>
      </c>
      <c r="I124">
        <f t="shared" si="7"/>
        <v>7940.5737704918029</v>
      </c>
      <c r="J124">
        <f>I124/$D$10</f>
        <v>794.05737704918033</v>
      </c>
      <c r="K124">
        <f t="shared" si="5"/>
        <v>794</v>
      </c>
      <c r="L124">
        <f t="shared" si="6"/>
        <v>10.000722632861212</v>
      </c>
      <c r="M124">
        <f>ABS(L124-$D$10)</f>
        <v>7.2263286121199144E-4</v>
      </c>
      <c r="N124">
        <f t="shared" si="8"/>
        <v>7.2263286121199144E-4</v>
      </c>
      <c r="O124" t="str">
        <f>IF(N124=$Q$4,"&lt;===","")</f>
        <v/>
      </c>
    </row>
    <row r="125" spans="8:15">
      <c r="H125">
        <f t="shared" si="9"/>
        <v>123</v>
      </c>
      <c r="I125">
        <f t="shared" si="7"/>
        <v>7876.0162601626016</v>
      </c>
      <c r="J125">
        <f>I125/$D$10</f>
        <v>787.60162601626018</v>
      </c>
      <c r="K125">
        <f t="shared" si="5"/>
        <v>788</v>
      </c>
      <c r="L125">
        <f t="shared" si="6"/>
        <v>9.9949444925921345</v>
      </c>
      <c r="M125">
        <f>ABS(L125-$D$10)</f>
        <v>5.0555074078655338E-3</v>
      </c>
      <c r="N125">
        <f t="shared" si="8"/>
        <v>5.0555074078655338E-3</v>
      </c>
      <c r="O125" t="str">
        <f>IF(N125=$Q$4,"&lt;===","")</f>
        <v/>
      </c>
    </row>
    <row r="126" spans="8:15">
      <c r="H126">
        <f t="shared" si="9"/>
        <v>124</v>
      </c>
      <c r="I126">
        <f t="shared" si="7"/>
        <v>7812.5</v>
      </c>
      <c r="J126">
        <f>I126/$D$10</f>
        <v>781.25</v>
      </c>
      <c r="K126">
        <f t="shared" si="5"/>
        <v>781</v>
      </c>
      <c r="L126">
        <f t="shared" si="6"/>
        <v>10.003201024327785</v>
      </c>
      <c r="M126">
        <f>ABS(L126-$D$10)</f>
        <v>3.2010243277849071E-3</v>
      </c>
      <c r="N126">
        <f t="shared" si="8"/>
        <v>3.2010243277849071E-3</v>
      </c>
      <c r="O126" t="str">
        <f>IF(N126=$Q$4,"&lt;===","")</f>
        <v/>
      </c>
    </row>
    <row r="127" spans="8:15">
      <c r="H127">
        <f t="shared" si="9"/>
        <v>125</v>
      </c>
      <c r="I127">
        <f t="shared" si="7"/>
        <v>7750</v>
      </c>
      <c r="J127">
        <f>I127/$D$10</f>
        <v>775</v>
      </c>
      <c r="K127">
        <f t="shared" si="5"/>
        <v>775</v>
      </c>
      <c r="L127">
        <f t="shared" si="6"/>
        <v>10</v>
      </c>
      <c r="M127">
        <f>ABS(L127-$D$10)</f>
        <v>0</v>
      </c>
      <c r="N127">
        <f t="shared" si="8"/>
        <v>0</v>
      </c>
      <c r="O127" t="str">
        <f>IF(N127=$Q$4,"&lt;===","")</f>
        <v>&lt;===</v>
      </c>
    </row>
    <row r="128" spans="8:15">
      <c r="H128">
        <f t="shared" si="9"/>
        <v>126</v>
      </c>
      <c r="I128">
        <f t="shared" si="7"/>
        <v>7688.4920634920636</v>
      </c>
      <c r="J128">
        <f>I128/$D$10</f>
        <v>768.84920634920638</v>
      </c>
      <c r="K128">
        <f t="shared" si="5"/>
        <v>769</v>
      </c>
      <c r="L128">
        <f t="shared" si="6"/>
        <v>9.9980390942679627</v>
      </c>
      <c r="M128">
        <f>ABS(L128-$D$10)</f>
        <v>1.9609057320373324E-3</v>
      </c>
      <c r="N128">
        <f t="shared" si="8"/>
        <v>1.9609057320373324E-3</v>
      </c>
      <c r="O128" t="str">
        <f>IF(N128=$Q$4,"&lt;===","")</f>
        <v/>
      </c>
    </row>
    <row r="129" spans="8:15">
      <c r="H129">
        <f t="shared" si="9"/>
        <v>127</v>
      </c>
      <c r="I129">
        <f t="shared" si="7"/>
        <v>7627.9527559055114</v>
      </c>
      <c r="J129">
        <f>I129/$D$10</f>
        <v>762.79527559055111</v>
      </c>
      <c r="K129">
        <f t="shared" si="5"/>
        <v>763</v>
      </c>
      <c r="L129">
        <f t="shared" si="6"/>
        <v>9.9973168491553235</v>
      </c>
      <c r="M129">
        <f>ABS(L129-$D$10)</f>
        <v>2.6831508446765184E-3</v>
      </c>
      <c r="N129">
        <f t="shared" si="8"/>
        <v>2.6831508446765184E-3</v>
      </c>
      <c r="O129" t="str">
        <f>IF(N129=$Q$4,"&lt;===","")</f>
        <v/>
      </c>
    </row>
    <row r="130" spans="8:15">
      <c r="H130">
        <f t="shared" si="9"/>
        <v>128</v>
      </c>
      <c r="I130">
        <f t="shared" si="7"/>
        <v>7568.359375</v>
      </c>
      <c r="J130">
        <f>I130/$D$10</f>
        <v>756.8359375</v>
      </c>
      <c r="K130">
        <f t="shared" si="5"/>
        <v>757</v>
      </c>
      <c r="L130">
        <f t="shared" si="6"/>
        <v>9.9978327278731829</v>
      </c>
      <c r="M130">
        <f>ABS(L130-$D$10)</f>
        <v>2.1672721268171102E-3</v>
      </c>
      <c r="N130">
        <f t="shared" si="8"/>
        <v>2.1672721268171102E-3</v>
      </c>
      <c r="O130" t="str">
        <f>IF(N130=$Q$4,"&lt;===","")</f>
        <v/>
      </c>
    </row>
    <row r="131" spans="8:15">
      <c r="H131">
        <f t="shared" si="9"/>
        <v>129</v>
      </c>
      <c r="I131">
        <f t="shared" si="7"/>
        <v>7509.6899224806202</v>
      </c>
      <c r="J131">
        <f>I131/$D$10</f>
        <v>750.96899224806202</v>
      </c>
      <c r="K131">
        <f t="shared" ref="K131:K194" si="10">INT(J131+0.5)</f>
        <v>751</v>
      </c>
      <c r="L131">
        <f t="shared" ref="L131:L194" si="11">I131/K131</f>
        <v>9.9995871138223968</v>
      </c>
      <c r="M131">
        <f>ABS(L131-$D$10)</f>
        <v>4.128861776031556E-4</v>
      </c>
      <c r="N131">
        <f t="shared" si="8"/>
        <v>4.128861776031556E-4</v>
      </c>
      <c r="O131" t="str">
        <f>IF(N131=$Q$4,"&lt;===","")</f>
        <v/>
      </c>
    </row>
    <row r="132" spans="8:15">
      <c r="H132">
        <f t="shared" si="9"/>
        <v>130</v>
      </c>
      <c r="I132">
        <f t="shared" ref="I132:I195" si="12">$D$9/H132</f>
        <v>7451.9230769230771</v>
      </c>
      <c r="J132">
        <f>I132/$D$10</f>
        <v>745.19230769230774</v>
      </c>
      <c r="K132">
        <f t="shared" si="10"/>
        <v>745</v>
      </c>
      <c r="L132">
        <f t="shared" si="11"/>
        <v>10.002581311306145</v>
      </c>
      <c r="M132">
        <f>ABS(L132-$D$10)</f>
        <v>2.5813113061445847E-3</v>
      </c>
      <c r="N132">
        <f t="shared" ref="N132:N195" si="13">IF(AND(K132&lt;=65536,K132&gt;=1),M132,"")</f>
        <v>2.5813113061445847E-3</v>
      </c>
      <c r="O132" t="str">
        <f>IF(N132=$Q$4,"&lt;===","")</f>
        <v/>
      </c>
    </row>
    <row r="133" spans="8:15">
      <c r="H133">
        <f t="shared" ref="H133:H196" si="14">H132+1</f>
        <v>131</v>
      </c>
      <c r="I133">
        <f t="shared" si="12"/>
        <v>7395.0381679389311</v>
      </c>
      <c r="J133">
        <f>I133/$D$10</f>
        <v>739.50381679389307</v>
      </c>
      <c r="K133">
        <f t="shared" si="10"/>
        <v>740</v>
      </c>
      <c r="L133">
        <f t="shared" si="11"/>
        <v>9.9932948215390969</v>
      </c>
      <c r="M133">
        <f>ABS(L133-$D$10)</f>
        <v>6.7051784609031273E-3</v>
      </c>
      <c r="N133">
        <f t="shared" si="13"/>
        <v>6.7051784609031273E-3</v>
      </c>
      <c r="O133" t="str">
        <f>IF(N133=$Q$4,"&lt;===","")</f>
        <v/>
      </c>
    </row>
    <row r="134" spans="8:15">
      <c r="H134">
        <f t="shared" si="14"/>
        <v>132</v>
      </c>
      <c r="I134">
        <f t="shared" si="12"/>
        <v>7339.015151515152</v>
      </c>
      <c r="J134">
        <f>I134/$D$10</f>
        <v>733.90151515151524</v>
      </c>
      <c r="K134">
        <f t="shared" si="10"/>
        <v>734</v>
      </c>
      <c r="L134">
        <f t="shared" si="11"/>
        <v>9.9986582445710521</v>
      </c>
      <c r="M134">
        <f>ABS(L134-$D$10)</f>
        <v>1.3417554289478772E-3</v>
      </c>
      <c r="N134">
        <f t="shared" si="13"/>
        <v>1.3417554289478772E-3</v>
      </c>
      <c r="O134" t="str">
        <f>IF(N134=$Q$4,"&lt;===","")</f>
        <v/>
      </c>
    </row>
    <row r="135" spans="8:15">
      <c r="H135">
        <f t="shared" si="14"/>
        <v>133</v>
      </c>
      <c r="I135">
        <f t="shared" si="12"/>
        <v>7283.8345864661651</v>
      </c>
      <c r="J135">
        <f>I135/$D$10</f>
        <v>728.38345864661653</v>
      </c>
      <c r="K135">
        <f t="shared" si="10"/>
        <v>728</v>
      </c>
      <c r="L135">
        <f t="shared" si="11"/>
        <v>10.005267289101875</v>
      </c>
      <c r="M135">
        <f>ABS(L135-$D$10)</f>
        <v>5.2672891018747947E-3</v>
      </c>
      <c r="N135">
        <f t="shared" si="13"/>
        <v>5.2672891018747947E-3</v>
      </c>
      <c r="O135" t="str">
        <f>IF(N135=$Q$4,"&lt;===","")</f>
        <v/>
      </c>
    </row>
    <row r="136" spans="8:15">
      <c r="H136">
        <f t="shared" si="14"/>
        <v>134</v>
      </c>
      <c r="I136">
        <f t="shared" si="12"/>
        <v>7229.4776119402986</v>
      </c>
      <c r="J136">
        <f>I136/$D$10</f>
        <v>722.94776119402991</v>
      </c>
      <c r="K136">
        <f t="shared" si="10"/>
        <v>723</v>
      </c>
      <c r="L136">
        <f t="shared" si="11"/>
        <v>9.9992774715633459</v>
      </c>
      <c r="M136">
        <f>ABS(L136-$D$10)</f>
        <v>7.2252843665410182E-4</v>
      </c>
      <c r="N136">
        <f t="shared" si="13"/>
        <v>7.2252843665410182E-4</v>
      </c>
      <c r="O136" t="str">
        <f>IF(N136=$Q$4,"&lt;===","")</f>
        <v/>
      </c>
    </row>
    <row r="137" spans="8:15">
      <c r="H137">
        <f t="shared" si="14"/>
        <v>135</v>
      </c>
      <c r="I137">
        <f t="shared" si="12"/>
        <v>7175.9259259259261</v>
      </c>
      <c r="J137">
        <f>I137/$D$10</f>
        <v>717.59259259259261</v>
      </c>
      <c r="K137">
        <f t="shared" si="10"/>
        <v>718</v>
      </c>
      <c r="L137">
        <f t="shared" si="11"/>
        <v>9.9943258021252461</v>
      </c>
      <c r="M137">
        <f>ABS(L137-$D$10)</f>
        <v>5.6741978747538724E-3</v>
      </c>
      <c r="N137">
        <f t="shared" si="13"/>
        <v>5.6741978747538724E-3</v>
      </c>
      <c r="O137" t="str">
        <f>IF(N137=$Q$4,"&lt;===","")</f>
        <v/>
      </c>
    </row>
    <row r="138" spans="8:15">
      <c r="H138">
        <f t="shared" si="14"/>
        <v>136</v>
      </c>
      <c r="I138">
        <f t="shared" si="12"/>
        <v>7123.161764705882</v>
      </c>
      <c r="J138">
        <f>I138/$D$10</f>
        <v>712.31617647058818</v>
      </c>
      <c r="K138">
        <f t="shared" si="10"/>
        <v>712</v>
      </c>
      <c r="L138">
        <f t="shared" si="11"/>
        <v>10.004440680766688</v>
      </c>
      <c r="M138">
        <f>ABS(L138-$D$10)</f>
        <v>4.4406807666881321E-3</v>
      </c>
      <c r="N138">
        <f t="shared" si="13"/>
        <v>4.4406807666881321E-3</v>
      </c>
      <c r="O138" t="str">
        <f>IF(N138=$Q$4,"&lt;===","")</f>
        <v/>
      </c>
    </row>
    <row r="139" spans="8:15">
      <c r="H139">
        <f t="shared" si="14"/>
        <v>137</v>
      </c>
      <c r="I139">
        <f t="shared" si="12"/>
        <v>7071.1678832116786</v>
      </c>
      <c r="J139">
        <f>I139/$D$10</f>
        <v>707.11678832116786</v>
      </c>
      <c r="K139">
        <f t="shared" si="10"/>
        <v>707</v>
      </c>
      <c r="L139">
        <f t="shared" si="11"/>
        <v>10.001651885730805</v>
      </c>
      <c r="M139">
        <f>ABS(L139-$D$10)</f>
        <v>1.6518857308049917E-3</v>
      </c>
      <c r="N139">
        <f t="shared" si="13"/>
        <v>1.6518857308049917E-3</v>
      </c>
      <c r="O139" t="str">
        <f>IF(N139=$Q$4,"&lt;===","")</f>
        <v/>
      </c>
    </row>
    <row r="140" spans="8:15">
      <c r="H140">
        <f t="shared" si="14"/>
        <v>138</v>
      </c>
      <c r="I140">
        <f t="shared" si="12"/>
        <v>7019.927536231884</v>
      </c>
      <c r="J140">
        <f>I140/$D$10</f>
        <v>701.99275362318838</v>
      </c>
      <c r="K140">
        <f t="shared" si="10"/>
        <v>702</v>
      </c>
      <c r="L140">
        <f t="shared" si="11"/>
        <v>9.9998967752590939</v>
      </c>
      <c r="M140">
        <f>ABS(L140-$D$10)</f>
        <v>1.0322474090607159E-4</v>
      </c>
      <c r="N140">
        <f t="shared" si="13"/>
        <v>1.0322474090607159E-4</v>
      </c>
      <c r="O140" t="str">
        <f>IF(N140=$Q$4,"&lt;===","")</f>
        <v/>
      </c>
    </row>
    <row r="141" spans="8:15">
      <c r="H141">
        <f t="shared" si="14"/>
        <v>139</v>
      </c>
      <c r="I141">
        <f t="shared" si="12"/>
        <v>6969.4244604316546</v>
      </c>
      <c r="J141">
        <f>I141/$D$10</f>
        <v>696.94244604316543</v>
      </c>
      <c r="K141">
        <f t="shared" si="10"/>
        <v>697</v>
      </c>
      <c r="L141">
        <f t="shared" si="11"/>
        <v>9.9991742617383856</v>
      </c>
      <c r="M141">
        <f>ABS(L141-$D$10)</f>
        <v>8.2573826161436159E-4</v>
      </c>
      <c r="N141">
        <f t="shared" si="13"/>
        <v>8.2573826161436159E-4</v>
      </c>
      <c r="O141" t="str">
        <f>IF(N141=$Q$4,"&lt;===","")</f>
        <v/>
      </c>
    </row>
    <row r="142" spans="8:15">
      <c r="H142">
        <f t="shared" si="14"/>
        <v>140</v>
      </c>
      <c r="I142">
        <f t="shared" si="12"/>
        <v>6919.6428571428569</v>
      </c>
      <c r="J142">
        <f>I142/$D$10</f>
        <v>691.96428571428567</v>
      </c>
      <c r="K142">
        <f t="shared" si="10"/>
        <v>692</v>
      </c>
      <c r="L142">
        <f t="shared" si="11"/>
        <v>9.999483897605284</v>
      </c>
      <c r="M142">
        <f>ABS(L142-$D$10)</f>
        <v>5.1610239471600039E-4</v>
      </c>
      <c r="N142">
        <f t="shared" si="13"/>
        <v>5.1610239471600039E-4</v>
      </c>
      <c r="O142" t="str">
        <f>IF(N142=$Q$4,"&lt;===","")</f>
        <v/>
      </c>
    </row>
    <row r="143" spans="8:15">
      <c r="H143">
        <f t="shared" si="14"/>
        <v>141</v>
      </c>
      <c r="I143">
        <f t="shared" si="12"/>
        <v>6870.567375886525</v>
      </c>
      <c r="J143">
        <f>I143/$D$10</f>
        <v>687.05673758865248</v>
      </c>
      <c r="K143">
        <f t="shared" si="10"/>
        <v>687</v>
      </c>
      <c r="L143">
        <f t="shared" si="11"/>
        <v>10.000825874652875</v>
      </c>
      <c r="M143">
        <f>ABS(L143-$D$10)</f>
        <v>8.2587465287531359E-4</v>
      </c>
      <c r="N143">
        <f t="shared" si="13"/>
        <v>8.2587465287531359E-4</v>
      </c>
      <c r="O143" t="str">
        <f>IF(N143=$Q$4,"&lt;===","")</f>
        <v/>
      </c>
    </row>
    <row r="144" spans="8:15">
      <c r="H144">
        <f t="shared" si="14"/>
        <v>142</v>
      </c>
      <c r="I144">
        <f t="shared" si="12"/>
        <v>6822.1830985915494</v>
      </c>
      <c r="J144">
        <f>I144/$D$10</f>
        <v>682.21830985915494</v>
      </c>
      <c r="K144">
        <f t="shared" si="10"/>
        <v>682</v>
      </c>
      <c r="L144">
        <f t="shared" si="11"/>
        <v>10.003201024327785</v>
      </c>
      <c r="M144">
        <f>ABS(L144-$D$10)</f>
        <v>3.2010243277849071E-3</v>
      </c>
      <c r="N144">
        <f t="shared" si="13"/>
        <v>3.2010243277849071E-3</v>
      </c>
      <c r="O144" t="str">
        <f>IF(N144=$Q$4,"&lt;===","")</f>
        <v/>
      </c>
    </row>
    <row r="145" spans="8:15">
      <c r="H145">
        <f t="shared" si="14"/>
        <v>143</v>
      </c>
      <c r="I145">
        <f t="shared" si="12"/>
        <v>6774.4755244755243</v>
      </c>
      <c r="J145">
        <f>I145/$D$10</f>
        <v>677.44755244755243</v>
      </c>
      <c r="K145">
        <f t="shared" si="10"/>
        <v>677</v>
      </c>
      <c r="L145">
        <f t="shared" si="11"/>
        <v>10.006610819018499</v>
      </c>
      <c r="M145">
        <f>ABS(L145-$D$10)</f>
        <v>6.6108190184994697E-3</v>
      </c>
      <c r="N145">
        <f t="shared" si="13"/>
        <v>6.6108190184994697E-3</v>
      </c>
      <c r="O145" t="str">
        <f>IF(N145=$Q$4,"&lt;===","")</f>
        <v/>
      </c>
    </row>
    <row r="146" spans="8:15">
      <c r="H146">
        <f t="shared" si="14"/>
        <v>144</v>
      </c>
      <c r="I146">
        <f t="shared" si="12"/>
        <v>6727.4305555555557</v>
      </c>
      <c r="J146">
        <f>I146/$D$10</f>
        <v>672.74305555555554</v>
      </c>
      <c r="K146">
        <f t="shared" si="10"/>
        <v>673</v>
      </c>
      <c r="L146">
        <f t="shared" si="11"/>
        <v>9.9961821033514937</v>
      </c>
      <c r="M146">
        <f>ABS(L146-$D$10)</f>
        <v>3.8178966485062915E-3</v>
      </c>
      <c r="N146">
        <f t="shared" si="13"/>
        <v>3.8178966485062915E-3</v>
      </c>
      <c r="O146" t="str">
        <f>IF(N146=$Q$4,"&lt;===","")</f>
        <v/>
      </c>
    </row>
    <row r="147" spans="8:15">
      <c r="H147">
        <f t="shared" si="14"/>
        <v>145</v>
      </c>
      <c r="I147">
        <f t="shared" si="12"/>
        <v>6681.0344827586205</v>
      </c>
      <c r="J147">
        <f>I147/$D$10</f>
        <v>668.10344827586209</v>
      </c>
      <c r="K147">
        <f t="shared" si="10"/>
        <v>668</v>
      </c>
      <c r="L147">
        <f t="shared" si="11"/>
        <v>10.001548626884162</v>
      </c>
      <c r="M147">
        <f>ABS(L147-$D$10)</f>
        <v>1.5486268841620188E-3</v>
      </c>
      <c r="N147">
        <f t="shared" si="13"/>
        <v>1.5486268841620188E-3</v>
      </c>
      <c r="O147" t="str">
        <f>IF(N147=$Q$4,"&lt;===","")</f>
        <v/>
      </c>
    </row>
    <row r="148" spans="8:15">
      <c r="H148">
        <f t="shared" si="14"/>
        <v>146</v>
      </c>
      <c r="I148">
        <f t="shared" si="12"/>
        <v>6635.2739726027394</v>
      </c>
      <c r="J148">
        <f>I148/$D$10</f>
        <v>663.52739726027391</v>
      </c>
      <c r="K148">
        <f t="shared" si="10"/>
        <v>664</v>
      </c>
      <c r="L148">
        <f t="shared" si="11"/>
        <v>9.9928824888595464</v>
      </c>
      <c r="M148">
        <f>ABS(L148-$D$10)</f>
        <v>7.1175111404535585E-3</v>
      </c>
      <c r="N148">
        <f t="shared" si="13"/>
        <v>7.1175111404535585E-3</v>
      </c>
      <c r="O148" t="str">
        <f>IF(N148=$Q$4,"&lt;===","")</f>
        <v/>
      </c>
    </row>
    <row r="149" spans="8:15">
      <c r="H149">
        <f t="shared" si="14"/>
        <v>147</v>
      </c>
      <c r="I149">
        <f t="shared" si="12"/>
        <v>6590.1360544217687</v>
      </c>
      <c r="J149">
        <f>I149/$D$10</f>
        <v>659.01360544217687</v>
      </c>
      <c r="K149">
        <f t="shared" si="10"/>
        <v>659</v>
      </c>
      <c r="L149">
        <f t="shared" si="11"/>
        <v>10.000206455875219</v>
      </c>
      <c r="M149">
        <f>ABS(L149-$D$10)</f>
        <v>2.0645587521883613E-4</v>
      </c>
      <c r="N149">
        <f t="shared" si="13"/>
        <v>2.0645587521883613E-4</v>
      </c>
      <c r="O149" t="str">
        <f>IF(N149=$Q$4,"&lt;===","")</f>
        <v/>
      </c>
    </row>
    <row r="150" spans="8:15">
      <c r="H150">
        <f t="shared" si="14"/>
        <v>148</v>
      </c>
      <c r="I150">
        <f t="shared" si="12"/>
        <v>6545.6081081081084</v>
      </c>
      <c r="J150">
        <f>I150/$D$10</f>
        <v>654.56081081081084</v>
      </c>
      <c r="K150">
        <f t="shared" si="10"/>
        <v>655</v>
      </c>
      <c r="L150">
        <f t="shared" si="11"/>
        <v>9.9932948215390969</v>
      </c>
      <c r="M150">
        <f>ABS(L150-$D$10)</f>
        <v>6.7051784609031273E-3</v>
      </c>
      <c r="N150">
        <f t="shared" si="13"/>
        <v>6.7051784609031273E-3</v>
      </c>
      <c r="O150" t="str">
        <f>IF(N150=$Q$4,"&lt;===","")</f>
        <v/>
      </c>
    </row>
    <row r="151" spans="8:15">
      <c r="H151">
        <f t="shared" si="14"/>
        <v>149</v>
      </c>
      <c r="I151">
        <f t="shared" si="12"/>
        <v>6501.6778523489929</v>
      </c>
      <c r="J151">
        <f>I151/$D$10</f>
        <v>650.16778523489927</v>
      </c>
      <c r="K151">
        <f t="shared" si="10"/>
        <v>650</v>
      </c>
      <c r="L151">
        <f t="shared" si="11"/>
        <v>10.002581311306143</v>
      </c>
      <c r="M151">
        <f>ABS(L151-$D$10)</f>
        <v>2.5813113061428083E-3</v>
      </c>
      <c r="N151">
        <f t="shared" si="13"/>
        <v>2.5813113061428083E-3</v>
      </c>
      <c r="O151" t="str">
        <f>IF(N151=$Q$4,"&lt;===","")</f>
        <v/>
      </c>
    </row>
    <row r="152" spans="8:15">
      <c r="H152">
        <f t="shared" si="14"/>
        <v>150</v>
      </c>
      <c r="I152">
        <f t="shared" si="12"/>
        <v>6458.333333333333</v>
      </c>
      <c r="J152">
        <f>I152/$D$10</f>
        <v>645.83333333333326</v>
      </c>
      <c r="K152">
        <f t="shared" si="10"/>
        <v>646</v>
      </c>
      <c r="L152">
        <f t="shared" si="11"/>
        <v>9.9974200206398347</v>
      </c>
      <c r="M152">
        <f>ABS(L152-$D$10)</f>
        <v>2.5799793601652965E-3</v>
      </c>
      <c r="N152">
        <f t="shared" si="13"/>
        <v>2.5799793601652965E-3</v>
      </c>
      <c r="O152" t="str">
        <f>IF(N152=$Q$4,"&lt;===","")</f>
        <v/>
      </c>
    </row>
    <row r="153" spans="8:15">
      <c r="H153">
        <f t="shared" si="14"/>
        <v>151</v>
      </c>
      <c r="I153">
        <f t="shared" si="12"/>
        <v>6415.5629139072844</v>
      </c>
      <c r="J153">
        <f>I153/$D$10</f>
        <v>641.55629139072846</v>
      </c>
      <c r="K153">
        <f t="shared" si="10"/>
        <v>642</v>
      </c>
      <c r="L153">
        <f t="shared" si="11"/>
        <v>9.9930886509459267</v>
      </c>
      <c r="M153">
        <f>ABS(L153-$D$10)</f>
        <v>6.9113490540733125E-3</v>
      </c>
      <c r="N153">
        <f t="shared" si="13"/>
        <v>6.9113490540733125E-3</v>
      </c>
      <c r="O153" t="str">
        <f>IF(N153=$Q$4,"&lt;===","")</f>
        <v/>
      </c>
    </row>
    <row r="154" spans="8:15">
      <c r="H154">
        <f t="shared" si="14"/>
        <v>152</v>
      </c>
      <c r="I154">
        <f t="shared" si="12"/>
        <v>6373.355263157895</v>
      </c>
      <c r="J154">
        <f>I154/$D$10</f>
        <v>637.33552631578948</v>
      </c>
      <c r="K154">
        <f t="shared" si="10"/>
        <v>637</v>
      </c>
      <c r="L154">
        <f t="shared" si="11"/>
        <v>10.005267289101877</v>
      </c>
      <c r="M154">
        <f>ABS(L154-$D$10)</f>
        <v>5.2672891018765711E-3</v>
      </c>
      <c r="N154">
        <f t="shared" si="13"/>
        <v>5.2672891018765711E-3</v>
      </c>
      <c r="O154" t="str">
        <f>IF(N154=$Q$4,"&lt;===","")</f>
        <v/>
      </c>
    </row>
    <row r="155" spans="8:15">
      <c r="H155">
        <f t="shared" si="14"/>
        <v>153</v>
      </c>
      <c r="I155">
        <f t="shared" si="12"/>
        <v>6331.6993464052284</v>
      </c>
      <c r="J155">
        <f>I155/$D$10</f>
        <v>633.1699346405228</v>
      </c>
      <c r="K155">
        <f t="shared" si="10"/>
        <v>633</v>
      </c>
      <c r="L155">
        <f t="shared" si="11"/>
        <v>10.002684591477454</v>
      </c>
      <c r="M155">
        <f>ABS(L155-$D$10)</f>
        <v>2.6845914774540347E-3</v>
      </c>
      <c r="N155">
        <f t="shared" si="13"/>
        <v>2.6845914774540347E-3</v>
      </c>
      <c r="O155" t="str">
        <f>IF(N155=$Q$4,"&lt;===","")</f>
        <v/>
      </c>
    </row>
    <row r="156" spans="8:15">
      <c r="H156">
        <f t="shared" si="14"/>
        <v>154</v>
      </c>
      <c r="I156">
        <f t="shared" si="12"/>
        <v>6290.5844155844152</v>
      </c>
      <c r="J156">
        <f>I156/$D$10</f>
        <v>629.05844155844147</v>
      </c>
      <c r="K156">
        <f t="shared" si="10"/>
        <v>629</v>
      </c>
      <c r="L156">
        <f t="shared" si="11"/>
        <v>10.000929118576178</v>
      </c>
      <c r="M156">
        <f>ABS(L156-$D$10)</f>
        <v>9.2911857617750115E-4</v>
      </c>
      <c r="N156">
        <f t="shared" si="13"/>
        <v>9.2911857617750115E-4</v>
      </c>
      <c r="O156" t="str">
        <f>IF(N156=$Q$4,"&lt;===","")</f>
        <v/>
      </c>
    </row>
    <row r="157" spans="8:15">
      <c r="H157">
        <f t="shared" si="14"/>
        <v>155</v>
      </c>
      <c r="I157">
        <f t="shared" si="12"/>
        <v>6250</v>
      </c>
      <c r="J157">
        <f>I157/$D$10</f>
        <v>625</v>
      </c>
      <c r="K157">
        <f t="shared" si="10"/>
        <v>625</v>
      </c>
      <c r="L157">
        <f t="shared" si="11"/>
        <v>10</v>
      </c>
      <c r="M157">
        <f>ABS(L157-$D$10)</f>
        <v>0</v>
      </c>
      <c r="N157">
        <f t="shared" si="13"/>
        <v>0</v>
      </c>
      <c r="O157" t="str">
        <f>IF(N157=$Q$4,"&lt;===","")</f>
        <v>&lt;===</v>
      </c>
    </row>
    <row r="158" spans="8:15">
      <c r="H158">
        <f t="shared" si="14"/>
        <v>156</v>
      </c>
      <c r="I158">
        <f t="shared" si="12"/>
        <v>6209.9358974358975</v>
      </c>
      <c r="J158">
        <f>I158/$D$10</f>
        <v>620.99358974358972</v>
      </c>
      <c r="K158">
        <f t="shared" si="10"/>
        <v>621</v>
      </c>
      <c r="L158">
        <f t="shared" si="11"/>
        <v>9.9998967752590939</v>
      </c>
      <c r="M158">
        <f>ABS(L158-$D$10)</f>
        <v>1.0322474090607159E-4</v>
      </c>
      <c r="N158">
        <f t="shared" si="13"/>
        <v>1.0322474090607159E-4</v>
      </c>
      <c r="O158" t="str">
        <f>IF(N158=$Q$4,"&lt;===","")</f>
        <v/>
      </c>
    </row>
    <row r="159" spans="8:15">
      <c r="H159">
        <f t="shared" si="14"/>
        <v>157</v>
      </c>
      <c r="I159">
        <f t="shared" si="12"/>
        <v>6170.3821656050959</v>
      </c>
      <c r="J159">
        <f>I159/$D$10</f>
        <v>617.03821656050957</v>
      </c>
      <c r="K159">
        <f t="shared" si="10"/>
        <v>617</v>
      </c>
      <c r="L159">
        <f t="shared" si="11"/>
        <v>10.000619393201127</v>
      </c>
      <c r="M159">
        <f>ABS(L159-$D$10)</f>
        <v>6.1939320112713858E-4</v>
      </c>
      <c r="N159">
        <f t="shared" si="13"/>
        <v>6.1939320112713858E-4</v>
      </c>
      <c r="O159" t="str">
        <f>IF(N159=$Q$4,"&lt;===","")</f>
        <v/>
      </c>
    </row>
    <row r="160" spans="8:15">
      <c r="H160">
        <f t="shared" si="14"/>
        <v>158</v>
      </c>
      <c r="I160">
        <f t="shared" si="12"/>
        <v>6131.3291139240509</v>
      </c>
      <c r="J160">
        <f>I160/$D$10</f>
        <v>613.13291139240505</v>
      </c>
      <c r="K160">
        <f t="shared" si="10"/>
        <v>613</v>
      </c>
      <c r="L160">
        <f t="shared" si="11"/>
        <v>10.002168211947881</v>
      </c>
      <c r="M160">
        <f>ABS(L160-$D$10)</f>
        <v>2.1682119478807493E-3</v>
      </c>
      <c r="N160">
        <f t="shared" si="13"/>
        <v>2.1682119478807493E-3</v>
      </c>
      <c r="O160" t="str">
        <f>IF(N160=$Q$4,"&lt;===","")</f>
        <v/>
      </c>
    </row>
    <row r="161" spans="8:15">
      <c r="H161">
        <f t="shared" si="14"/>
        <v>159</v>
      </c>
      <c r="I161">
        <f t="shared" si="12"/>
        <v>6092.767295597484</v>
      </c>
      <c r="J161">
        <f>I161/$D$10</f>
        <v>609.27672955974845</v>
      </c>
      <c r="K161">
        <f t="shared" si="10"/>
        <v>609</v>
      </c>
      <c r="L161">
        <f t="shared" si="11"/>
        <v>10.004543999339054</v>
      </c>
      <c r="M161">
        <f>ABS(L161-$D$10)</f>
        <v>4.5439993390541389E-3</v>
      </c>
      <c r="N161">
        <f t="shared" si="13"/>
        <v>4.5439993390541389E-3</v>
      </c>
      <c r="O161" t="str">
        <f>IF(N161=$Q$4,"&lt;===","")</f>
        <v/>
      </c>
    </row>
    <row r="162" spans="8:15">
      <c r="H162">
        <f t="shared" si="14"/>
        <v>160</v>
      </c>
      <c r="I162">
        <f t="shared" si="12"/>
        <v>6054.6875</v>
      </c>
      <c r="J162">
        <f>I162/$D$10</f>
        <v>605.46875</v>
      </c>
      <c r="K162">
        <f t="shared" si="10"/>
        <v>605</v>
      </c>
      <c r="L162">
        <f t="shared" si="11"/>
        <v>10.007747933884298</v>
      </c>
      <c r="M162">
        <f>ABS(L162-$D$10)</f>
        <v>7.7479338842980638E-3</v>
      </c>
      <c r="N162">
        <f t="shared" si="13"/>
        <v>7.7479338842980638E-3</v>
      </c>
      <c r="O162" t="str">
        <f>IF(N162=$Q$4,"&lt;===","")</f>
        <v/>
      </c>
    </row>
    <row r="163" spans="8:15">
      <c r="H163">
        <f t="shared" si="14"/>
        <v>161</v>
      </c>
      <c r="I163">
        <f t="shared" si="12"/>
        <v>6017.0807453416146</v>
      </c>
      <c r="J163">
        <f>I163/$D$10</f>
        <v>601.70807453416148</v>
      </c>
      <c r="K163">
        <f t="shared" si="10"/>
        <v>602</v>
      </c>
      <c r="L163">
        <f t="shared" si="11"/>
        <v>9.9951507397701231</v>
      </c>
      <c r="M163">
        <f>ABS(L163-$D$10)</f>
        <v>4.8492602298768617E-3</v>
      </c>
      <c r="N163">
        <f t="shared" si="13"/>
        <v>4.8492602298768617E-3</v>
      </c>
      <c r="O163" t="str">
        <f>IF(N163=$Q$4,"&lt;===","")</f>
        <v/>
      </c>
    </row>
    <row r="164" spans="8:15">
      <c r="H164">
        <f t="shared" si="14"/>
        <v>162</v>
      </c>
      <c r="I164">
        <f t="shared" si="12"/>
        <v>5979.9382716049386</v>
      </c>
      <c r="J164">
        <f>I164/$D$10</f>
        <v>597.99382716049388</v>
      </c>
      <c r="K164">
        <f t="shared" si="10"/>
        <v>598</v>
      </c>
      <c r="L164">
        <f t="shared" si="11"/>
        <v>9.9998967752590939</v>
      </c>
      <c r="M164">
        <f>ABS(L164-$D$10)</f>
        <v>1.0322474090607159E-4</v>
      </c>
      <c r="N164">
        <f t="shared" si="13"/>
        <v>1.0322474090607159E-4</v>
      </c>
      <c r="O164" t="str">
        <f>IF(N164=$Q$4,"&lt;===","")</f>
        <v/>
      </c>
    </row>
    <row r="165" spans="8:15">
      <c r="H165">
        <f t="shared" si="14"/>
        <v>163</v>
      </c>
      <c r="I165">
        <f t="shared" si="12"/>
        <v>5943.251533742331</v>
      </c>
      <c r="J165">
        <f>I165/$D$10</f>
        <v>594.32515337423308</v>
      </c>
      <c r="K165">
        <f t="shared" si="10"/>
        <v>594</v>
      </c>
      <c r="L165">
        <f t="shared" si="11"/>
        <v>10.005473962529177</v>
      </c>
      <c r="M165">
        <f>ABS(L165-$D$10)</f>
        <v>5.4739625291766458E-3</v>
      </c>
      <c r="N165">
        <f t="shared" si="13"/>
        <v>5.4739625291766458E-3</v>
      </c>
      <c r="O165" t="str">
        <f>IF(N165=$Q$4,"&lt;===","")</f>
        <v/>
      </c>
    </row>
    <row r="166" spans="8:15">
      <c r="H166">
        <f t="shared" si="14"/>
        <v>164</v>
      </c>
      <c r="I166">
        <f t="shared" si="12"/>
        <v>5907.0121951219517</v>
      </c>
      <c r="J166">
        <f>I166/$D$10</f>
        <v>590.70121951219517</v>
      </c>
      <c r="K166">
        <f t="shared" si="10"/>
        <v>591</v>
      </c>
      <c r="L166">
        <f t="shared" si="11"/>
        <v>9.9949444925921345</v>
      </c>
      <c r="M166">
        <f>ABS(L166-$D$10)</f>
        <v>5.0555074078655338E-3</v>
      </c>
      <c r="N166">
        <f t="shared" si="13"/>
        <v>5.0555074078655338E-3</v>
      </c>
      <c r="O166" t="str">
        <f>IF(N166=$Q$4,"&lt;===","")</f>
        <v/>
      </c>
    </row>
    <row r="167" spans="8:15">
      <c r="H167">
        <f t="shared" si="14"/>
        <v>165</v>
      </c>
      <c r="I167">
        <f t="shared" si="12"/>
        <v>5871.212121212121</v>
      </c>
      <c r="J167">
        <f>I167/$D$10</f>
        <v>587.12121212121212</v>
      </c>
      <c r="K167">
        <f t="shared" si="10"/>
        <v>587</v>
      </c>
      <c r="L167">
        <f t="shared" si="11"/>
        <v>10.002064942439729</v>
      </c>
      <c r="M167">
        <f>ABS(L167-$D$10)</f>
        <v>2.0649424397287675E-3</v>
      </c>
      <c r="N167">
        <f t="shared" si="13"/>
        <v>2.0649424397287675E-3</v>
      </c>
      <c r="O167" t="str">
        <f>IF(N167=$Q$4,"&lt;===","")</f>
        <v/>
      </c>
    </row>
    <row r="168" spans="8:15">
      <c r="H168">
        <f t="shared" si="14"/>
        <v>166</v>
      </c>
      <c r="I168">
        <f t="shared" si="12"/>
        <v>5835.8433734939763</v>
      </c>
      <c r="J168">
        <f>I168/$D$10</f>
        <v>583.58433734939763</v>
      </c>
      <c r="K168">
        <f t="shared" si="10"/>
        <v>584</v>
      </c>
      <c r="L168">
        <f t="shared" si="11"/>
        <v>9.9928824888595482</v>
      </c>
      <c r="M168">
        <f>ABS(L168-$D$10)</f>
        <v>7.1175111404517821E-3</v>
      </c>
      <c r="N168">
        <f t="shared" si="13"/>
        <v>7.1175111404517821E-3</v>
      </c>
      <c r="O168" t="str">
        <f>IF(N168=$Q$4,"&lt;===","")</f>
        <v/>
      </c>
    </row>
    <row r="169" spans="8:15">
      <c r="H169">
        <f t="shared" si="14"/>
        <v>167</v>
      </c>
      <c r="I169">
        <f t="shared" si="12"/>
        <v>5800.8982035928148</v>
      </c>
      <c r="J169">
        <f>I169/$D$10</f>
        <v>580.08982035928148</v>
      </c>
      <c r="K169">
        <f t="shared" si="10"/>
        <v>580</v>
      </c>
      <c r="L169">
        <f t="shared" si="11"/>
        <v>10.001548626884164</v>
      </c>
      <c r="M169">
        <f>ABS(L169-$D$10)</f>
        <v>1.5486268841637951E-3</v>
      </c>
      <c r="N169">
        <f t="shared" si="13"/>
        <v>1.5486268841637951E-3</v>
      </c>
      <c r="O169" t="str">
        <f>IF(N169=$Q$4,"&lt;===","")</f>
        <v/>
      </c>
    </row>
    <row r="170" spans="8:15">
      <c r="H170">
        <f t="shared" si="14"/>
        <v>168</v>
      </c>
      <c r="I170">
        <f t="shared" si="12"/>
        <v>5766.3690476190477</v>
      </c>
      <c r="J170">
        <f>I170/$D$10</f>
        <v>576.63690476190482</v>
      </c>
      <c r="K170">
        <f t="shared" si="10"/>
        <v>577</v>
      </c>
      <c r="L170">
        <f t="shared" si="11"/>
        <v>9.9937071882479156</v>
      </c>
      <c r="M170">
        <f>ABS(L170-$D$10)</f>
        <v>6.292811752084404E-3</v>
      </c>
      <c r="N170">
        <f t="shared" si="13"/>
        <v>6.292811752084404E-3</v>
      </c>
      <c r="O170" t="str">
        <f>IF(N170=$Q$4,"&lt;===","")</f>
        <v/>
      </c>
    </row>
    <row r="171" spans="8:15">
      <c r="H171">
        <f t="shared" si="14"/>
        <v>169</v>
      </c>
      <c r="I171">
        <f t="shared" si="12"/>
        <v>5732.248520710059</v>
      </c>
      <c r="J171">
        <f>I171/$D$10</f>
        <v>573.2248520710059</v>
      </c>
      <c r="K171">
        <f t="shared" si="10"/>
        <v>573</v>
      </c>
      <c r="L171">
        <f t="shared" si="11"/>
        <v>10.003924119912844</v>
      </c>
      <c r="M171">
        <f>ABS(L171-$D$10)</f>
        <v>3.9241199128436932E-3</v>
      </c>
      <c r="N171">
        <f t="shared" si="13"/>
        <v>3.9241199128436932E-3</v>
      </c>
      <c r="O171" t="str">
        <f>IF(N171=$Q$4,"&lt;===","")</f>
        <v/>
      </c>
    </row>
    <row r="172" spans="8:15">
      <c r="H172">
        <f t="shared" si="14"/>
        <v>170</v>
      </c>
      <c r="I172">
        <f t="shared" si="12"/>
        <v>5698.5294117647063</v>
      </c>
      <c r="J172">
        <f>I172/$D$10</f>
        <v>569.85294117647061</v>
      </c>
      <c r="K172">
        <f t="shared" si="10"/>
        <v>570</v>
      </c>
      <c r="L172">
        <f t="shared" si="11"/>
        <v>9.9974200206398365</v>
      </c>
      <c r="M172">
        <f>ABS(L172-$D$10)</f>
        <v>2.5799793601635201E-3</v>
      </c>
      <c r="N172">
        <f t="shared" si="13"/>
        <v>2.5799793601635201E-3</v>
      </c>
      <c r="O172" t="str">
        <f>IF(N172=$Q$4,"&lt;===","")</f>
        <v/>
      </c>
    </row>
    <row r="173" spans="8:15">
      <c r="H173">
        <f t="shared" si="14"/>
        <v>171</v>
      </c>
      <c r="I173">
        <f t="shared" si="12"/>
        <v>5665.2046783625728</v>
      </c>
      <c r="J173">
        <f>I173/$D$10</f>
        <v>566.52046783625724</v>
      </c>
      <c r="K173">
        <f t="shared" si="10"/>
        <v>567</v>
      </c>
      <c r="L173">
        <f t="shared" si="11"/>
        <v>9.9915426426147675</v>
      </c>
      <c r="M173">
        <f>ABS(L173-$D$10)</f>
        <v>8.4573573852324557E-3</v>
      </c>
      <c r="N173">
        <f t="shared" si="13"/>
        <v>8.4573573852324557E-3</v>
      </c>
      <c r="O173" t="str">
        <f>IF(N173=$Q$4,"&lt;===","")</f>
        <v/>
      </c>
    </row>
    <row r="174" spans="8:15">
      <c r="H174">
        <f t="shared" si="14"/>
        <v>172</v>
      </c>
      <c r="I174">
        <f t="shared" si="12"/>
        <v>5632.2674418604647</v>
      </c>
      <c r="J174">
        <f>I174/$D$10</f>
        <v>563.22674418604652</v>
      </c>
      <c r="K174">
        <f t="shared" si="10"/>
        <v>563</v>
      </c>
      <c r="L174">
        <f t="shared" si="11"/>
        <v>10.004027427816101</v>
      </c>
      <c r="M174">
        <f>ABS(L174-$D$10)</f>
        <v>4.0274278161014365E-3</v>
      </c>
      <c r="N174">
        <f t="shared" si="13"/>
        <v>4.0274278161014365E-3</v>
      </c>
      <c r="O174" t="str">
        <f>IF(N174=$Q$4,"&lt;===","")</f>
        <v/>
      </c>
    </row>
    <row r="175" spans="8:15">
      <c r="H175">
        <f t="shared" si="14"/>
        <v>173</v>
      </c>
      <c r="I175">
        <f t="shared" si="12"/>
        <v>5599.7109826589594</v>
      </c>
      <c r="J175">
        <f>I175/$D$10</f>
        <v>559.97109826589599</v>
      </c>
      <c r="K175">
        <f t="shared" si="10"/>
        <v>560</v>
      </c>
      <c r="L175">
        <f t="shared" si="11"/>
        <v>9.999483897605284</v>
      </c>
      <c r="M175">
        <f>ABS(L175-$D$10)</f>
        <v>5.1610239471600039E-4</v>
      </c>
      <c r="N175">
        <f t="shared" si="13"/>
        <v>5.1610239471600039E-4</v>
      </c>
      <c r="O175" t="str">
        <f>IF(N175=$Q$4,"&lt;===","")</f>
        <v/>
      </c>
    </row>
    <row r="176" spans="8:15">
      <c r="H176">
        <f t="shared" si="14"/>
        <v>174</v>
      </c>
      <c r="I176">
        <f t="shared" si="12"/>
        <v>5567.5287356321842</v>
      </c>
      <c r="J176">
        <f>I176/$D$10</f>
        <v>556.75287356321837</v>
      </c>
      <c r="K176">
        <f t="shared" si="10"/>
        <v>557</v>
      </c>
      <c r="L176">
        <f t="shared" si="11"/>
        <v>9.9955632596628075</v>
      </c>
      <c r="M176">
        <f>ABS(L176-$D$10)</f>
        <v>4.4367403371925462E-3</v>
      </c>
      <c r="N176">
        <f t="shared" si="13"/>
        <v>4.4367403371925462E-3</v>
      </c>
      <c r="O176" t="str">
        <f>IF(N176=$Q$4,"&lt;===","")</f>
        <v/>
      </c>
    </row>
    <row r="177" spans="8:15">
      <c r="H177">
        <f t="shared" si="14"/>
        <v>175</v>
      </c>
      <c r="I177">
        <f t="shared" si="12"/>
        <v>5535.7142857142853</v>
      </c>
      <c r="J177">
        <f>I177/$D$10</f>
        <v>553.57142857142856</v>
      </c>
      <c r="K177">
        <f t="shared" si="10"/>
        <v>554</v>
      </c>
      <c r="L177">
        <f t="shared" si="11"/>
        <v>9.9922640536358944</v>
      </c>
      <c r="M177">
        <f>ABS(L177-$D$10)</f>
        <v>7.7359463641055726E-3</v>
      </c>
      <c r="N177">
        <f t="shared" si="13"/>
        <v>7.7359463641055726E-3</v>
      </c>
      <c r="O177" t="str">
        <f>IF(N177=$Q$4,"&lt;===","")</f>
        <v/>
      </c>
    </row>
    <row r="178" spans="8:15">
      <c r="H178">
        <f t="shared" si="14"/>
        <v>176</v>
      </c>
      <c r="I178">
        <f t="shared" si="12"/>
        <v>5504.261363636364</v>
      </c>
      <c r="J178">
        <f>I178/$D$10</f>
        <v>550.42613636363637</v>
      </c>
      <c r="K178">
        <f t="shared" si="10"/>
        <v>550</v>
      </c>
      <c r="L178">
        <f t="shared" si="11"/>
        <v>10.007747933884298</v>
      </c>
      <c r="M178">
        <f>ABS(L178-$D$10)</f>
        <v>7.7479338842980638E-3</v>
      </c>
      <c r="N178">
        <f t="shared" si="13"/>
        <v>7.7479338842980638E-3</v>
      </c>
      <c r="O178" t="str">
        <f>IF(N178=$Q$4,"&lt;===","")</f>
        <v/>
      </c>
    </row>
    <row r="179" spans="8:15">
      <c r="H179">
        <f t="shared" si="14"/>
        <v>177</v>
      </c>
      <c r="I179">
        <f t="shared" si="12"/>
        <v>5473.1638418079092</v>
      </c>
      <c r="J179">
        <f>I179/$D$10</f>
        <v>547.31638418079092</v>
      </c>
      <c r="K179">
        <f t="shared" si="10"/>
        <v>547</v>
      </c>
      <c r="L179">
        <f t="shared" si="11"/>
        <v>10.005783988679907</v>
      </c>
      <c r="M179">
        <f>ABS(L179-$D$10)</f>
        <v>5.7839886799069262E-3</v>
      </c>
      <c r="N179">
        <f t="shared" si="13"/>
        <v>5.7839886799069262E-3</v>
      </c>
      <c r="O179" t="str">
        <f>IF(N179=$Q$4,"&lt;===","")</f>
        <v/>
      </c>
    </row>
    <row r="180" spans="8:15">
      <c r="H180">
        <f t="shared" si="14"/>
        <v>178</v>
      </c>
      <c r="I180">
        <f t="shared" si="12"/>
        <v>5442.4157303370785</v>
      </c>
      <c r="J180">
        <f>I180/$D$10</f>
        <v>544.24157303370782</v>
      </c>
      <c r="K180">
        <f t="shared" si="10"/>
        <v>544</v>
      </c>
      <c r="L180">
        <f t="shared" si="11"/>
        <v>10.004440680766688</v>
      </c>
      <c r="M180">
        <f>ABS(L180-$D$10)</f>
        <v>4.4406807666881321E-3</v>
      </c>
      <c r="N180">
        <f t="shared" si="13"/>
        <v>4.4406807666881321E-3</v>
      </c>
      <c r="O180" t="str">
        <f>IF(N180=$Q$4,"&lt;===","")</f>
        <v/>
      </c>
    </row>
    <row r="181" spans="8:15">
      <c r="H181">
        <f t="shared" si="14"/>
        <v>179</v>
      </c>
      <c r="I181">
        <f t="shared" si="12"/>
        <v>5412.0111731843572</v>
      </c>
      <c r="J181">
        <f>I181/$D$10</f>
        <v>541.20111731843576</v>
      </c>
      <c r="K181">
        <f t="shared" si="10"/>
        <v>541</v>
      </c>
      <c r="L181">
        <f t="shared" si="11"/>
        <v>10.00371751050713</v>
      </c>
      <c r="M181">
        <f>ABS(L181-$D$10)</f>
        <v>3.7175105071298731E-3</v>
      </c>
      <c r="N181">
        <f t="shared" si="13"/>
        <v>3.7175105071298731E-3</v>
      </c>
      <c r="O181" t="str">
        <f>IF(N181=$Q$4,"&lt;===","")</f>
        <v/>
      </c>
    </row>
    <row r="182" spans="8:15">
      <c r="H182">
        <f t="shared" si="14"/>
        <v>180</v>
      </c>
      <c r="I182">
        <f t="shared" si="12"/>
        <v>5381.9444444444443</v>
      </c>
      <c r="J182">
        <f>I182/$D$10</f>
        <v>538.19444444444446</v>
      </c>
      <c r="K182">
        <f t="shared" si="10"/>
        <v>538</v>
      </c>
      <c r="L182">
        <f t="shared" si="11"/>
        <v>10.003614209004544</v>
      </c>
      <c r="M182">
        <f>ABS(L182-$D$10)</f>
        <v>3.6142090045441222E-3</v>
      </c>
      <c r="N182">
        <f t="shared" si="13"/>
        <v>3.6142090045441222E-3</v>
      </c>
      <c r="O182" t="str">
        <f>IF(N182=$Q$4,"&lt;===","")</f>
        <v/>
      </c>
    </row>
    <row r="183" spans="8:15">
      <c r="H183">
        <f t="shared" si="14"/>
        <v>181</v>
      </c>
      <c r="I183">
        <f t="shared" si="12"/>
        <v>5352.209944751381</v>
      </c>
      <c r="J183">
        <f>I183/$D$10</f>
        <v>535.22099447513813</v>
      </c>
      <c r="K183">
        <f t="shared" si="10"/>
        <v>535</v>
      </c>
      <c r="L183">
        <f t="shared" si="11"/>
        <v>10.004130737853048</v>
      </c>
      <c r="M183">
        <f>ABS(L183-$D$10)</f>
        <v>4.130737853047961E-3</v>
      </c>
      <c r="N183">
        <f t="shared" si="13"/>
        <v>4.130737853047961E-3</v>
      </c>
      <c r="O183" t="str">
        <f>IF(N183=$Q$4,"&lt;===","")</f>
        <v/>
      </c>
    </row>
    <row r="184" spans="8:15">
      <c r="H184">
        <f t="shared" si="14"/>
        <v>182</v>
      </c>
      <c r="I184">
        <f t="shared" si="12"/>
        <v>5322.802197802198</v>
      </c>
      <c r="J184">
        <f>I184/$D$10</f>
        <v>532.2802197802198</v>
      </c>
      <c r="K184">
        <f t="shared" si="10"/>
        <v>532</v>
      </c>
      <c r="L184">
        <f t="shared" si="11"/>
        <v>10.005267289101877</v>
      </c>
      <c r="M184">
        <f>ABS(L184-$D$10)</f>
        <v>5.2672891018765711E-3</v>
      </c>
      <c r="N184">
        <f t="shared" si="13"/>
        <v>5.2672891018765711E-3</v>
      </c>
      <c r="O184" t="str">
        <f>IF(N184=$Q$4,"&lt;===","")</f>
        <v/>
      </c>
    </row>
    <row r="185" spans="8:15">
      <c r="H185">
        <f t="shared" si="14"/>
        <v>183</v>
      </c>
      <c r="I185">
        <f t="shared" si="12"/>
        <v>5293.7158469945352</v>
      </c>
      <c r="J185">
        <f>I185/$D$10</f>
        <v>529.37158469945348</v>
      </c>
      <c r="K185">
        <f t="shared" si="10"/>
        <v>529</v>
      </c>
      <c r="L185">
        <f t="shared" si="11"/>
        <v>10.007024285433904</v>
      </c>
      <c r="M185">
        <f>ABS(L185-$D$10)</f>
        <v>7.0242854339035432E-3</v>
      </c>
      <c r="N185">
        <f t="shared" si="13"/>
        <v>7.0242854339035432E-3</v>
      </c>
      <c r="O185" t="str">
        <f>IF(N185=$Q$4,"&lt;===","")</f>
        <v/>
      </c>
    </row>
    <row r="186" spans="8:15">
      <c r="H186">
        <f t="shared" si="14"/>
        <v>184</v>
      </c>
      <c r="I186">
        <f t="shared" si="12"/>
        <v>5264.945652173913</v>
      </c>
      <c r="J186">
        <f>I186/$D$10</f>
        <v>526.49456521739125</v>
      </c>
      <c r="K186">
        <f t="shared" si="10"/>
        <v>526</v>
      </c>
      <c r="L186">
        <f t="shared" si="11"/>
        <v>10.00940238055877</v>
      </c>
      <c r="M186">
        <f>ABS(L186-$D$10)</f>
        <v>9.4023805587699627E-3</v>
      </c>
      <c r="N186">
        <f t="shared" si="13"/>
        <v>9.4023805587699627E-3</v>
      </c>
      <c r="O186" t="str">
        <f>IF(N186=$Q$4,"&lt;===","")</f>
        <v/>
      </c>
    </row>
    <row r="187" spans="8:15">
      <c r="H187">
        <f t="shared" si="14"/>
        <v>185</v>
      </c>
      <c r="I187">
        <f t="shared" si="12"/>
        <v>5236.4864864864867</v>
      </c>
      <c r="J187">
        <f>I187/$D$10</f>
        <v>523.64864864864865</v>
      </c>
      <c r="K187">
        <f t="shared" si="10"/>
        <v>524</v>
      </c>
      <c r="L187">
        <f t="shared" si="11"/>
        <v>9.9932948215390969</v>
      </c>
      <c r="M187">
        <f>ABS(L187-$D$10)</f>
        <v>6.7051784609031273E-3</v>
      </c>
      <c r="N187">
        <f t="shared" si="13"/>
        <v>6.7051784609031273E-3</v>
      </c>
      <c r="O187" t="str">
        <f>IF(N187=$Q$4,"&lt;===","")</f>
        <v/>
      </c>
    </row>
    <row r="188" spans="8:15">
      <c r="H188">
        <f t="shared" si="14"/>
        <v>186</v>
      </c>
      <c r="I188">
        <f t="shared" si="12"/>
        <v>5208.333333333333</v>
      </c>
      <c r="J188">
        <f>I188/$D$10</f>
        <v>520.83333333333326</v>
      </c>
      <c r="K188">
        <f t="shared" si="10"/>
        <v>521</v>
      </c>
      <c r="L188">
        <f t="shared" si="11"/>
        <v>9.9968010236724236</v>
      </c>
      <c r="M188">
        <f>ABS(L188-$D$10)</f>
        <v>3.198976327576375E-3</v>
      </c>
      <c r="N188">
        <f t="shared" si="13"/>
        <v>3.198976327576375E-3</v>
      </c>
      <c r="O188" t="str">
        <f>IF(N188=$Q$4,"&lt;===","")</f>
        <v/>
      </c>
    </row>
    <row r="189" spans="8:15">
      <c r="H189">
        <f t="shared" si="14"/>
        <v>187</v>
      </c>
      <c r="I189">
        <f t="shared" si="12"/>
        <v>5180.4812834224595</v>
      </c>
      <c r="J189">
        <f>I189/$D$10</f>
        <v>518.04812834224595</v>
      </c>
      <c r="K189">
        <f t="shared" si="10"/>
        <v>518</v>
      </c>
      <c r="L189">
        <f t="shared" si="11"/>
        <v>10.000929118576176</v>
      </c>
      <c r="M189">
        <f>ABS(L189-$D$10)</f>
        <v>9.291185761757248E-4</v>
      </c>
      <c r="N189">
        <f t="shared" si="13"/>
        <v>9.291185761757248E-4</v>
      </c>
      <c r="O189" t="str">
        <f>IF(N189=$Q$4,"&lt;===","")</f>
        <v/>
      </c>
    </row>
    <row r="190" spans="8:15">
      <c r="H190">
        <f t="shared" si="14"/>
        <v>188</v>
      </c>
      <c r="I190">
        <f t="shared" si="12"/>
        <v>5152.9255319148933</v>
      </c>
      <c r="J190">
        <f>I190/$D$10</f>
        <v>515.29255319148933</v>
      </c>
      <c r="K190">
        <f t="shared" si="10"/>
        <v>515</v>
      </c>
      <c r="L190">
        <f t="shared" si="11"/>
        <v>10.005680644494939</v>
      </c>
      <c r="M190">
        <f>ABS(L190-$D$10)</f>
        <v>5.6806444949391022E-3</v>
      </c>
      <c r="N190">
        <f t="shared" si="13"/>
        <v>5.6806444949391022E-3</v>
      </c>
      <c r="O190" t="str">
        <f>IF(N190=$Q$4,"&lt;===","")</f>
        <v/>
      </c>
    </row>
    <row r="191" spans="8:15">
      <c r="H191">
        <f t="shared" si="14"/>
        <v>189</v>
      </c>
      <c r="I191">
        <f t="shared" si="12"/>
        <v>5125.661375661376</v>
      </c>
      <c r="J191">
        <f>I191/$D$10</f>
        <v>512.56613756613763</v>
      </c>
      <c r="K191">
        <f t="shared" si="10"/>
        <v>513</v>
      </c>
      <c r="L191">
        <f t="shared" si="11"/>
        <v>9.9915426426147675</v>
      </c>
      <c r="M191">
        <f>ABS(L191-$D$10)</f>
        <v>8.4573573852324557E-3</v>
      </c>
      <c r="N191">
        <f t="shared" si="13"/>
        <v>8.4573573852324557E-3</v>
      </c>
      <c r="O191" t="str">
        <f>IF(N191=$Q$4,"&lt;===","")</f>
        <v/>
      </c>
    </row>
    <row r="192" spans="8:15">
      <c r="H192">
        <f t="shared" si="14"/>
        <v>190</v>
      </c>
      <c r="I192">
        <f t="shared" si="12"/>
        <v>5098.6842105263158</v>
      </c>
      <c r="J192">
        <f>I192/$D$10</f>
        <v>509.86842105263156</v>
      </c>
      <c r="K192">
        <f t="shared" si="10"/>
        <v>510</v>
      </c>
      <c r="L192">
        <f t="shared" si="11"/>
        <v>9.9974200206398347</v>
      </c>
      <c r="M192">
        <f>ABS(L192-$D$10)</f>
        <v>2.5799793601652965E-3</v>
      </c>
      <c r="N192">
        <f t="shared" si="13"/>
        <v>2.5799793601652965E-3</v>
      </c>
      <c r="O192" t="str">
        <f>IF(N192=$Q$4,"&lt;===","")</f>
        <v/>
      </c>
    </row>
    <row r="193" spans="8:15">
      <c r="H193">
        <f t="shared" si="14"/>
        <v>191</v>
      </c>
      <c r="I193">
        <f t="shared" si="12"/>
        <v>5071.9895287958116</v>
      </c>
      <c r="J193">
        <f>I193/$D$10</f>
        <v>507.19895287958116</v>
      </c>
      <c r="K193">
        <f t="shared" si="10"/>
        <v>507</v>
      </c>
      <c r="L193">
        <f t="shared" si="11"/>
        <v>10.003924119912844</v>
      </c>
      <c r="M193">
        <f>ABS(L193-$D$10)</f>
        <v>3.9241199128436932E-3</v>
      </c>
      <c r="N193">
        <f t="shared" si="13"/>
        <v>3.9241199128436932E-3</v>
      </c>
      <c r="O193" t="str">
        <f>IF(N193=$Q$4,"&lt;===","")</f>
        <v/>
      </c>
    </row>
    <row r="194" spans="8:15">
      <c r="H194">
        <f t="shared" si="14"/>
        <v>192</v>
      </c>
      <c r="I194">
        <f t="shared" si="12"/>
        <v>5045.572916666667</v>
      </c>
      <c r="J194">
        <f>I194/$D$10</f>
        <v>504.55729166666669</v>
      </c>
      <c r="K194">
        <f t="shared" si="10"/>
        <v>505</v>
      </c>
      <c r="L194">
        <f t="shared" si="11"/>
        <v>9.9912334983498354</v>
      </c>
      <c r="M194">
        <f>ABS(L194-$D$10)</f>
        <v>8.7665016501645709E-3</v>
      </c>
      <c r="N194">
        <f t="shared" si="13"/>
        <v>8.7665016501645709E-3</v>
      </c>
      <c r="O194" t="str">
        <f>IF(N194=$Q$4,"&lt;===","")</f>
        <v/>
      </c>
    </row>
    <row r="195" spans="8:15">
      <c r="H195">
        <f t="shared" si="14"/>
        <v>193</v>
      </c>
      <c r="I195">
        <f t="shared" si="12"/>
        <v>5019.4300518134714</v>
      </c>
      <c r="J195">
        <f>I195/$D$10</f>
        <v>501.94300518134713</v>
      </c>
      <c r="K195">
        <f t="shared" ref="K195:K258" si="15">INT(J195+0.5)</f>
        <v>502</v>
      </c>
      <c r="L195">
        <f t="shared" ref="L195:L258" si="16">I195/K195</f>
        <v>9.9988646450467566</v>
      </c>
      <c r="M195">
        <f>ABS(L195-$D$10)</f>
        <v>1.1353549532433505E-3</v>
      </c>
      <c r="N195">
        <f t="shared" si="13"/>
        <v>1.1353549532433505E-3</v>
      </c>
      <c r="O195" t="str">
        <f>IF(N195=$Q$4,"&lt;===","")</f>
        <v/>
      </c>
    </row>
    <row r="196" spans="8:15">
      <c r="H196">
        <f t="shared" si="14"/>
        <v>194</v>
      </c>
      <c r="I196">
        <f t="shared" ref="I196:I258" si="17">$D$9/H196</f>
        <v>4993.5567010309278</v>
      </c>
      <c r="J196">
        <f>I196/$D$10</f>
        <v>499.35567010309279</v>
      </c>
      <c r="K196">
        <f t="shared" si="15"/>
        <v>499</v>
      </c>
      <c r="L196">
        <f t="shared" si="16"/>
        <v>10.007127657376609</v>
      </c>
      <c r="M196">
        <f>ABS(L196-$D$10)</f>
        <v>7.1276573766088092E-3</v>
      </c>
      <c r="N196">
        <f t="shared" ref="N196:N258" si="18">IF(AND(K196&lt;=65536,K196&gt;=1),M196,"")</f>
        <v>7.1276573766088092E-3</v>
      </c>
      <c r="O196" t="str">
        <f>IF(N196=$Q$4,"&lt;===","")</f>
        <v/>
      </c>
    </row>
    <row r="197" spans="8:15">
      <c r="H197">
        <f t="shared" ref="H197:H258" si="19">H196+1</f>
        <v>195</v>
      </c>
      <c r="I197">
        <f t="shared" si="17"/>
        <v>4967.9487179487178</v>
      </c>
      <c r="J197">
        <f>I197/$D$10</f>
        <v>496.79487179487177</v>
      </c>
      <c r="K197">
        <f t="shared" si="15"/>
        <v>497</v>
      </c>
      <c r="L197">
        <f t="shared" si="16"/>
        <v>9.9958726719290087</v>
      </c>
      <c r="M197">
        <f>ABS(L197-$D$10)</f>
        <v>4.1273280709912541E-3</v>
      </c>
      <c r="N197">
        <f t="shared" si="18"/>
        <v>4.1273280709912541E-3</v>
      </c>
      <c r="O197" t="str">
        <f>IF(N197=$Q$4,"&lt;===","")</f>
        <v/>
      </c>
    </row>
    <row r="198" spans="8:15">
      <c r="H198">
        <f t="shared" si="19"/>
        <v>196</v>
      </c>
      <c r="I198">
        <f t="shared" si="17"/>
        <v>4942.6020408163267</v>
      </c>
      <c r="J198">
        <f>I198/$D$10</f>
        <v>494.26020408163265</v>
      </c>
      <c r="K198">
        <f t="shared" si="15"/>
        <v>494</v>
      </c>
      <c r="L198">
        <f t="shared" si="16"/>
        <v>10.005267289101877</v>
      </c>
      <c r="M198">
        <f>ABS(L198-$D$10)</f>
        <v>5.2672891018765711E-3</v>
      </c>
      <c r="N198">
        <f t="shared" si="18"/>
        <v>5.2672891018765711E-3</v>
      </c>
      <c r="O198" t="str">
        <f>IF(N198=$Q$4,"&lt;===","")</f>
        <v/>
      </c>
    </row>
    <row r="199" spans="8:15">
      <c r="H199">
        <f t="shared" si="19"/>
        <v>197</v>
      </c>
      <c r="I199">
        <f t="shared" si="17"/>
        <v>4917.5126903553301</v>
      </c>
      <c r="J199">
        <f>I199/$D$10</f>
        <v>491.75126903553303</v>
      </c>
      <c r="K199">
        <f t="shared" si="15"/>
        <v>492</v>
      </c>
      <c r="L199">
        <f t="shared" si="16"/>
        <v>9.9949444925921345</v>
      </c>
      <c r="M199">
        <f>ABS(L199-$D$10)</f>
        <v>5.0555074078655338E-3</v>
      </c>
      <c r="N199">
        <f t="shared" si="18"/>
        <v>5.0555074078655338E-3</v>
      </c>
      <c r="O199" t="str">
        <f>IF(N199=$Q$4,"&lt;===","")</f>
        <v/>
      </c>
    </row>
    <row r="200" spans="8:15">
      <c r="H200">
        <f t="shared" si="19"/>
        <v>198</v>
      </c>
      <c r="I200">
        <f t="shared" si="17"/>
        <v>4892.6767676767677</v>
      </c>
      <c r="J200">
        <f>I200/$D$10</f>
        <v>489.26767676767679</v>
      </c>
      <c r="K200">
        <f t="shared" si="15"/>
        <v>489</v>
      </c>
      <c r="L200">
        <f t="shared" si="16"/>
        <v>10.005473962529177</v>
      </c>
      <c r="M200">
        <f>ABS(L200-$D$10)</f>
        <v>5.4739625291766458E-3</v>
      </c>
      <c r="N200">
        <f t="shared" si="18"/>
        <v>5.4739625291766458E-3</v>
      </c>
      <c r="O200" t="str">
        <f>IF(N200=$Q$4,"&lt;===","")</f>
        <v/>
      </c>
    </row>
    <row r="201" spans="8:15">
      <c r="H201">
        <f t="shared" si="19"/>
        <v>199</v>
      </c>
      <c r="I201">
        <f t="shared" si="17"/>
        <v>4868.0904522613064</v>
      </c>
      <c r="J201">
        <f>I201/$D$10</f>
        <v>486.80904522613065</v>
      </c>
      <c r="K201">
        <f t="shared" si="15"/>
        <v>487</v>
      </c>
      <c r="L201">
        <f t="shared" si="16"/>
        <v>9.9960789574154134</v>
      </c>
      <c r="M201">
        <f>ABS(L201-$D$10)</f>
        <v>3.9210425845865871E-3</v>
      </c>
      <c r="N201">
        <f t="shared" si="18"/>
        <v>3.9210425845865871E-3</v>
      </c>
      <c r="O201" t="str">
        <f>IF(N201=$Q$4,"&lt;===","")</f>
        <v/>
      </c>
    </row>
    <row r="202" spans="8:15">
      <c r="H202">
        <f t="shared" si="19"/>
        <v>200</v>
      </c>
      <c r="I202">
        <f t="shared" si="17"/>
        <v>4843.75</v>
      </c>
      <c r="J202">
        <f>I202/$D$10</f>
        <v>484.375</v>
      </c>
      <c r="K202">
        <f t="shared" si="15"/>
        <v>484</v>
      </c>
      <c r="L202">
        <f t="shared" si="16"/>
        <v>10.007747933884298</v>
      </c>
      <c r="M202">
        <f>ABS(L202-$D$10)</f>
        <v>7.7479338842980638E-3</v>
      </c>
      <c r="N202">
        <f t="shared" si="18"/>
        <v>7.7479338842980638E-3</v>
      </c>
      <c r="O202" t="str">
        <f>IF(N202=$Q$4,"&lt;===","")</f>
        <v/>
      </c>
    </row>
    <row r="203" spans="8:15">
      <c r="H203">
        <f t="shared" si="19"/>
        <v>201</v>
      </c>
      <c r="I203">
        <f t="shared" si="17"/>
        <v>4819.6517412935327</v>
      </c>
      <c r="J203">
        <f>I203/$D$10</f>
        <v>481.96517412935327</v>
      </c>
      <c r="K203">
        <f t="shared" si="15"/>
        <v>482</v>
      </c>
      <c r="L203">
        <f t="shared" si="16"/>
        <v>9.9992774715633459</v>
      </c>
      <c r="M203">
        <f>ABS(L203-$D$10)</f>
        <v>7.2252843665410182E-4</v>
      </c>
      <c r="N203">
        <f t="shared" si="18"/>
        <v>7.2252843665410182E-4</v>
      </c>
      <c r="O203" t="str">
        <f>IF(N203=$Q$4,"&lt;===","")</f>
        <v/>
      </c>
    </row>
    <row r="204" spans="8:15">
      <c r="H204">
        <f t="shared" si="19"/>
        <v>202</v>
      </c>
      <c r="I204">
        <f t="shared" si="17"/>
        <v>4795.7920792079212</v>
      </c>
      <c r="J204">
        <f>I204/$D$10</f>
        <v>479.5792079207921</v>
      </c>
      <c r="K204">
        <f t="shared" si="15"/>
        <v>480</v>
      </c>
      <c r="L204">
        <f t="shared" si="16"/>
        <v>9.9912334983498354</v>
      </c>
      <c r="M204">
        <f>ABS(L204-$D$10)</f>
        <v>8.7665016501645709E-3</v>
      </c>
      <c r="N204">
        <f t="shared" si="18"/>
        <v>8.7665016501645709E-3</v>
      </c>
      <c r="O204" t="str">
        <f>IF(N204=$Q$4,"&lt;===","")</f>
        <v/>
      </c>
    </row>
    <row r="205" spans="8:15">
      <c r="H205">
        <f t="shared" si="19"/>
        <v>203</v>
      </c>
      <c r="I205">
        <f t="shared" si="17"/>
        <v>4772.1674876847292</v>
      </c>
      <c r="J205">
        <f>I205/$D$10</f>
        <v>477.21674876847294</v>
      </c>
      <c r="K205">
        <f t="shared" si="15"/>
        <v>477</v>
      </c>
      <c r="L205">
        <f t="shared" si="16"/>
        <v>10.004543999339054</v>
      </c>
      <c r="M205">
        <f>ABS(L205-$D$10)</f>
        <v>4.5439993390541389E-3</v>
      </c>
      <c r="N205">
        <f t="shared" si="18"/>
        <v>4.5439993390541389E-3</v>
      </c>
      <c r="O205" t="str">
        <f>IF(N205=$Q$4,"&lt;===","")</f>
        <v/>
      </c>
    </row>
    <row r="206" spans="8:15">
      <c r="H206">
        <f t="shared" si="19"/>
        <v>204</v>
      </c>
      <c r="I206">
        <f t="shared" si="17"/>
        <v>4748.7745098039213</v>
      </c>
      <c r="J206">
        <f>I206/$D$10</f>
        <v>474.87745098039215</v>
      </c>
      <c r="K206">
        <f t="shared" si="15"/>
        <v>475</v>
      </c>
      <c r="L206">
        <f t="shared" si="16"/>
        <v>9.9974200206398347</v>
      </c>
      <c r="M206">
        <f>ABS(L206-$D$10)</f>
        <v>2.5799793601652965E-3</v>
      </c>
      <c r="N206">
        <f t="shared" si="18"/>
        <v>2.5799793601652965E-3</v>
      </c>
      <c r="O206" t="str">
        <f>IF(N206=$Q$4,"&lt;===","")</f>
        <v/>
      </c>
    </row>
    <row r="207" spans="8:15">
      <c r="H207">
        <f t="shared" si="19"/>
        <v>205</v>
      </c>
      <c r="I207">
        <f t="shared" si="17"/>
        <v>4725.6097560975613</v>
      </c>
      <c r="J207">
        <f>I207/$D$10</f>
        <v>472.56097560975616</v>
      </c>
      <c r="K207">
        <f t="shared" si="15"/>
        <v>473</v>
      </c>
      <c r="L207">
        <f t="shared" si="16"/>
        <v>9.9907183004176776</v>
      </c>
      <c r="M207">
        <f>ABS(L207-$D$10)</f>
        <v>9.2816995823223891E-3</v>
      </c>
      <c r="N207">
        <f t="shared" si="18"/>
        <v>9.2816995823223891E-3</v>
      </c>
      <c r="O207" t="str">
        <f>IF(N207=$Q$4,"&lt;===","")</f>
        <v/>
      </c>
    </row>
    <row r="208" spans="8:15">
      <c r="H208">
        <f t="shared" si="19"/>
        <v>206</v>
      </c>
      <c r="I208">
        <f t="shared" si="17"/>
        <v>4702.6699029126212</v>
      </c>
      <c r="J208">
        <f>I208/$D$10</f>
        <v>470.26699029126212</v>
      </c>
      <c r="K208">
        <f t="shared" si="15"/>
        <v>470</v>
      </c>
      <c r="L208">
        <f t="shared" si="16"/>
        <v>10.005680644494939</v>
      </c>
      <c r="M208">
        <f>ABS(L208-$D$10)</f>
        <v>5.6806444949391022E-3</v>
      </c>
      <c r="N208">
        <f t="shared" si="18"/>
        <v>5.6806444949391022E-3</v>
      </c>
      <c r="O208" t="str">
        <f>IF(N208=$Q$4,"&lt;===","")</f>
        <v/>
      </c>
    </row>
    <row r="209" spans="8:15">
      <c r="H209">
        <f t="shared" si="19"/>
        <v>207</v>
      </c>
      <c r="I209">
        <f t="shared" si="17"/>
        <v>4679.9516908212563</v>
      </c>
      <c r="J209">
        <f>I209/$D$10</f>
        <v>467.99516908212564</v>
      </c>
      <c r="K209">
        <f t="shared" si="15"/>
        <v>468</v>
      </c>
      <c r="L209">
        <f t="shared" si="16"/>
        <v>9.9998967752590939</v>
      </c>
      <c r="M209">
        <f>ABS(L209-$D$10)</f>
        <v>1.0322474090607159E-4</v>
      </c>
      <c r="N209">
        <f t="shared" si="18"/>
        <v>1.0322474090607159E-4</v>
      </c>
      <c r="O209" t="str">
        <f>IF(N209=$Q$4,"&lt;===","")</f>
        <v/>
      </c>
    </row>
    <row r="210" spans="8:15">
      <c r="H210">
        <f t="shared" si="19"/>
        <v>208</v>
      </c>
      <c r="I210">
        <f t="shared" si="17"/>
        <v>4657.4519230769229</v>
      </c>
      <c r="J210">
        <f>I210/$D$10</f>
        <v>465.74519230769226</v>
      </c>
      <c r="K210">
        <f t="shared" si="15"/>
        <v>466</v>
      </c>
      <c r="L210">
        <f t="shared" si="16"/>
        <v>9.9945320237702209</v>
      </c>
      <c r="M210">
        <f>ABS(L210-$D$10)</f>
        <v>5.4679762297791257E-3</v>
      </c>
      <c r="N210">
        <f t="shared" si="18"/>
        <v>5.4679762297791257E-3</v>
      </c>
      <c r="O210" t="str">
        <f>IF(N210=$Q$4,"&lt;===","")</f>
        <v/>
      </c>
    </row>
    <row r="211" spans="8:15">
      <c r="H211">
        <f t="shared" si="19"/>
        <v>209</v>
      </c>
      <c r="I211">
        <f t="shared" si="17"/>
        <v>4635.1674641148329</v>
      </c>
      <c r="J211">
        <f>I211/$D$10</f>
        <v>463.51674641148327</v>
      </c>
      <c r="K211">
        <f t="shared" si="15"/>
        <v>464</v>
      </c>
      <c r="L211">
        <f t="shared" si="16"/>
        <v>9.9895850519716234</v>
      </c>
      <c r="M211">
        <f>ABS(L211-$D$10)</f>
        <v>1.0414948028376614E-2</v>
      </c>
      <c r="N211">
        <f t="shared" si="18"/>
        <v>1.0414948028376614E-2</v>
      </c>
      <c r="O211" t="str">
        <f>IF(N211=$Q$4,"&lt;===","")</f>
        <v/>
      </c>
    </row>
    <row r="212" spans="8:15">
      <c r="H212">
        <f t="shared" si="19"/>
        <v>210</v>
      </c>
      <c r="I212">
        <f t="shared" si="17"/>
        <v>4613.0952380952385</v>
      </c>
      <c r="J212">
        <f>I212/$D$10</f>
        <v>461.30952380952385</v>
      </c>
      <c r="K212">
        <f t="shared" si="15"/>
        <v>461</v>
      </c>
      <c r="L212">
        <f t="shared" si="16"/>
        <v>10.006714182419172</v>
      </c>
      <c r="M212">
        <f>ABS(L212-$D$10)</f>
        <v>6.7141824191718769E-3</v>
      </c>
      <c r="N212">
        <f t="shared" si="18"/>
        <v>6.7141824191718769E-3</v>
      </c>
      <c r="O212" t="str">
        <f>IF(N212=$Q$4,"&lt;===","")</f>
        <v/>
      </c>
    </row>
    <row r="213" spans="8:15">
      <c r="H213">
        <f t="shared" si="19"/>
        <v>211</v>
      </c>
      <c r="I213">
        <f t="shared" si="17"/>
        <v>4591.2322274881517</v>
      </c>
      <c r="J213">
        <f>I213/$D$10</f>
        <v>459.12322274881518</v>
      </c>
      <c r="K213">
        <f t="shared" si="15"/>
        <v>459</v>
      </c>
      <c r="L213">
        <f t="shared" si="16"/>
        <v>10.002684591477454</v>
      </c>
      <c r="M213">
        <f>ABS(L213-$D$10)</f>
        <v>2.6845914774540347E-3</v>
      </c>
      <c r="N213">
        <f t="shared" si="18"/>
        <v>2.6845914774540347E-3</v>
      </c>
      <c r="O213" t="str">
        <f>IF(N213=$Q$4,"&lt;===","")</f>
        <v/>
      </c>
    </row>
    <row r="214" spans="8:15">
      <c r="H214">
        <f t="shared" si="19"/>
        <v>212</v>
      </c>
      <c r="I214">
        <f t="shared" si="17"/>
        <v>4569.5754716981128</v>
      </c>
      <c r="J214">
        <f>I214/$D$10</f>
        <v>456.95754716981128</v>
      </c>
      <c r="K214">
        <f t="shared" si="15"/>
        <v>457</v>
      </c>
      <c r="L214">
        <f t="shared" si="16"/>
        <v>9.9990710540440109</v>
      </c>
      <c r="M214">
        <f>ABS(L214-$D$10)</f>
        <v>9.2894595598913554E-4</v>
      </c>
      <c r="N214">
        <f t="shared" si="18"/>
        <v>9.2894595598913554E-4</v>
      </c>
      <c r="O214" t="str">
        <f>IF(N214=$Q$4,"&lt;===","")</f>
        <v/>
      </c>
    </row>
    <row r="215" spans="8:15">
      <c r="H215">
        <f t="shared" si="19"/>
        <v>213</v>
      </c>
      <c r="I215">
        <f t="shared" si="17"/>
        <v>4548.1220657276999</v>
      </c>
      <c r="J215">
        <f>I215/$D$10</f>
        <v>454.81220657276998</v>
      </c>
      <c r="K215">
        <f t="shared" si="15"/>
        <v>455</v>
      </c>
      <c r="L215">
        <f t="shared" si="16"/>
        <v>9.9958726719290105</v>
      </c>
      <c r="M215">
        <f>ABS(L215-$D$10)</f>
        <v>4.1273280709894777E-3</v>
      </c>
      <c r="N215">
        <f t="shared" si="18"/>
        <v>4.1273280709894777E-3</v>
      </c>
      <c r="O215" t="str">
        <f>IF(N215=$Q$4,"&lt;===","")</f>
        <v/>
      </c>
    </row>
    <row r="216" spans="8:15">
      <c r="H216">
        <f t="shared" si="19"/>
        <v>214</v>
      </c>
      <c r="I216">
        <f t="shared" si="17"/>
        <v>4526.869158878505</v>
      </c>
      <c r="J216">
        <f>I216/$D$10</f>
        <v>452.68691588785049</v>
      </c>
      <c r="K216">
        <f t="shared" si="15"/>
        <v>453</v>
      </c>
      <c r="L216">
        <f t="shared" si="16"/>
        <v>9.9930886509459267</v>
      </c>
      <c r="M216">
        <f>ABS(L216-$D$10)</f>
        <v>6.9113490540733125E-3</v>
      </c>
      <c r="N216">
        <f t="shared" si="18"/>
        <v>6.9113490540733125E-3</v>
      </c>
      <c r="O216" t="str">
        <f>IF(N216=$Q$4,"&lt;===","")</f>
        <v/>
      </c>
    </row>
    <row r="217" spans="8:15">
      <c r="H217">
        <f t="shared" si="19"/>
        <v>215</v>
      </c>
      <c r="I217">
        <f t="shared" si="17"/>
        <v>4505.8139534883721</v>
      </c>
      <c r="J217">
        <f>I217/$D$10</f>
        <v>450.58139534883719</v>
      </c>
      <c r="K217">
        <f t="shared" si="15"/>
        <v>451</v>
      </c>
      <c r="L217">
        <f t="shared" si="16"/>
        <v>9.9907183004176758</v>
      </c>
      <c r="M217">
        <f>ABS(L217-$D$10)</f>
        <v>9.2816995823241655E-3</v>
      </c>
      <c r="N217">
        <f t="shared" si="18"/>
        <v>9.2816995823241655E-3</v>
      </c>
      <c r="O217" t="str">
        <f>IF(N217=$Q$4,"&lt;===","")</f>
        <v/>
      </c>
    </row>
    <row r="218" spans="8:15">
      <c r="H218">
        <f t="shared" si="19"/>
        <v>216</v>
      </c>
      <c r="I218">
        <f t="shared" si="17"/>
        <v>4484.9537037037035</v>
      </c>
      <c r="J218">
        <f>I218/$D$10</f>
        <v>448.49537037037032</v>
      </c>
      <c r="K218">
        <f t="shared" si="15"/>
        <v>448</v>
      </c>
      <c r="L218">
        <f t="shared" si="16"/>
        <v>10.011057374338623</v>
      </c>
      <c r="M218">
        <f>ABS(L218-$D$10)</f>
        <v>1.1057374338623305E-2</v>
      </c>
      <c r="N218">
        <f t="shared" si="18"/>
        <v>1.1057374338623305E-2</v>
      </c>
      <c r="O218" t="str">
        <f>IF(N218=$Q$4,"&lt;===","")</f>
        <v/>
      </c>
    </row>
    <row r="219" spans="8:15">
      <c r="H219">
        <f t="shared" si="19"/>
        <v>217</v>
      </c>
      <c r="I219">
        <f t="shared" si="17"/>
        <v>4464.2857142857147</v>
      </c>
      <c r="J219">
        <f>I219/$D$10</f>
        <v>446.42857142857144</v>
      </c>
      <c r="K219">
        <f t="shared" si="15"/>
        <v>446</v>
      </c>
      <c r="L219">
        <f t="shared" si="16"/>
        <v>10.009609224855863</v>
      </c>
      <c r="M219">
        <f>ABS(L219-$D$10)</f>
        <v>9.6092248558630189E-3</v>
      </c>
      <c r="N219">
        <f t="shared" si="18"/>
        <v>9.6092248558630189E-3</v>
      </c>
      <c r="O219" t="str">
        <f>IF(N219=$Q$4,"&lt;===","")</f>
        <v/>
      </c>
    </row>
    <row r="220" spans="8:15">
      <c r="H220">
        <f t="shared" si="19"/>
        <v>218</v>
      </c>
      <c r="I220">
        <f t="shared" si="17"/>
        <v>4443.8073394495414</v>
      </c>
      <c r="J220">
        <f>I220/$D$10</f>
        <v>444.38073394495416</v>
      </c>
      <c r="K220">
        <f t="shared" si="15"/>
        <v>444</v>
      </c>
      <c r="L220">
        <f t="shared" si="16"/>
        <v>10.008575088850318</v>
      </c>
      <c r="M220">
        <f>ABS(L220-$D$10)</f>
        <v>8.5750888503177691E-3</v>
      </c>
      <c r="N220">
        <f t="shared" si="18"/>
        <v>8.5750888503177691E-3</v>
      </c>
      <c r="O220" t="str">
        <f>IF(N220=$Q$4,"&lt;===","")</f>
        <v/>
      </c>
    </row>
    <row r="221" spans="8:15">
      <c r="H221">
        <f t="shared" si="19"/>
        <v>219</v>
      </c>
      <c r="I221">
        <f t="shared" si="17"/>
        <v>4423.5159817351596</v>
      </c>
      <c r="J221">
        <f>I221/$D$10</f>
        <v>442.35159817351598</v>
      </c>
      <c r="K221">
        <f t="shared" si="15"/>
        <v>442</v>
      </c>
      <c r="L221">
        <f t="shared" si="16"/>
        <v>10.007954709808054</v>
      </c>
      <c r="M221">
        <f>ABS(L221-$D$10)</f>
        <v>7.9547098080539058E-3</v>
      </c>
      <c r="N221">
        <f t="shared" si="18"/>
        <v>7.9547098080539058E-3</v>
      </c>
      <c r="O221" t="str">
        <f>IF(N221=$Q$4,"&lt;===","")</f>
        <v/>
      </c>
    </row>
    <row r="222" spans="8:15">
      <c r="H222">
        <f t="shared" si="19"/>
        <v>220</v>
      </c>
      <c r="I222">
        <f t="shared" si="17"/>
        <v>4403.409090909091</v>
      </c>
      <c r="J222">
        <f>I222/$D$10</f>
        <v>440.34090909090912</v>
      </c>
      <c r="K222">
        <f t="shared" si="15"/>
        <v>440</v>
      </c>
      <c r="L222">
        <f t="shared" si="16"/>
        <v>10.007747933884298</v>
      </c>
      <c r="M222">
        <f>ABS(L222-$D$10)</f>
        <v>7.7479338842980638E-3</v>
      </c>
      <c r="N222">
        <f t="shared" si="18"/>
        <v>7.7479338842980638E-3</v>
      </c>
      <c r="O222" t="str">
        <f>IF(N222=$Q$4,"&lt;===","")</f>
        <v/>
      </c>
    </row>
    <row r="223" spans="8:15">
      <c r="H223">
        <f t="shared" si="19"/>
        <v>221</v>
      </c>
      <c r="I223">
        <f t="shared" si="17"/>
        <v>4383.4841628959275</v>
      </c>
      <c r="J223">
        <f>I223/$D$10</f>
        <v>438.34841628959276</v>
      </c>
      <c r="K223">
        <f t="shared" si="15"/>
        <v>438</v>
      </c>
      <c r="L223">
        <f t="shared" si="16"/>
        <v>10.007954709808054</v>
      </c>
      <c r="M223">
        <f>ABS(L223-$D$10)</f>
        <v>7.9547098080539058E-3</v>
      </c>
      <c r="N223">
        <f t="shared" si="18"/>
        <v>7.9547098080539058E-3</v>
      </c>
      <c r="O223" t="str">
        <f>IF(N223=$Q$4,"&lt;===","")</f>
        <v/>
      </c>
    </row>
    <row r="224" spans="8:15">
      <c r="H224">
        <f t="shared" si="19"/>
        <v>222</v>
      </c>
      <c r="I224">
        <f t="shared" si="17"/>
        <v>4363.7387387387389</v>
      </c>
      <c r="J224">
        <f>I224/$D$10</f>
        <v>436.37387387387389</v>
      </c>
      <c r="K224">
        <f t="shared" si="15"/>
        <v>436</v>
      </c>
      <c r="L224">
        <f t="shared" si="16"/>
        <v>10.008575088850318</v>
      </c>
      <c r="M224">
        <f>ABS(L224-$D$10)</f>
        <v>8.5750888503177691E-3</v>
      </c>
      <c r="N224">
        <f t="shared" si="18"/>
        <v>8.5750888503177691E-3</v>
      </c>
      <c r="O224" t="str">
        <f>IF(N224=$Q$4,"&lt;===","")</f>
        <v/>
      </c>
    </row>
    <row r="225" spans="8:15">
      <c r="H225">
        <f t="shared" si="19"/>
        <v>223</v>
      </c>
      <c r="I225">
        <f t="shared" si="17"/>
        <v>4344.1704035874436</v>
      </c>
      <c r="J225">
        <f>I225/$D$10</f>
        <v>434.41704035874437</v>
      </c>
      <c r="K225">
        <f t="shared" si="15"/>
        <v>434</v>
      </c>
      <c r="L225">
        <f t="shared" si="16"/>
        <v>10.009609224855861</v>
      </c>
      <c r="M225">
        <f>ABS(L225-$D$10)</f>
        <v>9.6092248558612425E-3</v>
      </c>
      <c r="N225">
        <f t="shared" si="18"/>
        <v>9.6092248558612425E-3</v>
      </c>
      <c r="O225" t="str">
        <f>IF(N225=$Q$4,"&lt;===","")</f>
        <v/>
      </c>
    </row>
    <row r="226" spans="8:15">
      <c r="H226">
        <f t="shared" si="19"/>
        <v>224</v>
      </c>
      <c r="I226">
        <f t="shared" si="17"/>
        <v>4324.7767857142853</v>
      </c>
      <c r="J226">
        <f>I226/$D$10</f>
        <v>432.47767857142856</v>
      </c>
      <c r="K226">
        <f t="shared" si="15"/>
        <v>432</v>
      </c>
      <c r="L226">
        <f t="shared" si="16"/>
        <v>10.011057374338623</v>
      </c>
      <c r="M226">
        <f>ABS(L226-$D$10)</f>
        <v>1.1057374338623305E-2</v>
      </c>
      <c r="N226">
        <f t="shared" si="18"/>
        <v>1.1057374338623305E-2</v>
      </c>
      <c r="O226" t="str">
        <f>IF(N226=$Q$4,"&lt;===","")</f>
        <v/>
      </c>
    </row>
    <row r="227" spans="8:15">
      <c r="H227">
        <f t="shared" si="19"/>
        <v>225</v>
      </c>
      <c r="I227">
        <f t="shared" si="17"/>
        <v>4305.5555555555557</v>
      </c>
      <c r="J227">
        <f>I227/$D$10</f>
        <v>430.55555555555554</v>
      </c>
      <c r="K227">
        <f t="shared" si="15"/>
        <v>431</v>
      </c>
      <c r="L227">
        <f t="shared" si="16"/>
        <v>9.989688063934004</v>
      </c>
      <c r="M227">
        <f>ABS(L227-$D$10)</f>
        <v>1.0311936065996008E-2</v>
      </c>
      <c r="N227">
        <f t="shared" si="18"/>
        <v>1.0311936065996008E-2</v>
      </c>
      <c r="O227" t="str">
        <f>IF(N227=$Q$4,"&lt;===","")</f>
        <v/>
      </c>
    </row>
    <row r="228" spans="8:15">
      <c r="H228">
        <f t="shared" si="19"/>
        <v>226</v>
      </c>
      <c r="I228">
        <f t="shared" si="17"/>
        <v>4286.5044247787609</v>
      </c>
      <c r="J228">
        <f>I228/$D$10</f>
        <v>428.65044247787608</v>
      </c>
      <c r="K228">
        <f t="shared" si="15"/>
        <v>429</v>
      </c>
      <c r="L228">
        <f t="shared" si="16"/>
        <v>9.9918518060110983</v>
      </c>
      <c r="M228">
        <f>ABS(L228-$D$10)</f>
        <v>8.148193988901653E-3</v>
      </c>
      <c r="N228">
        <f t="shared" si="18"/>
        <v>8.148193988901653E-3</v>
      </c>
      <c r="O228" t="str">
        <f>IF(N228=$Q$4,"&lt;===","")</f>
        <v/>
      </c>
    </row>
    <row r="229" spans="8:15">
      <c r="H229">
        <f t="shared" si="19"/>
        <v>227</v>
      </c>
      <c r="I229">
        <f t="shared" si="17"/>
        <v>4267.621145374449</v>
      </c>
      <c r="J229">
        <f>I229/$D$10</f>
        <v>426.76211453744492</v>
      </c>
      <c r="K229">
        <f t="shared" si="15"/>
        <v>427</v>
      </c>
      <c r="L229">
        <f t="shared" si="16"/>
        <v>9.994428911883956</v>
      </c>
      <c r="M229">
        <f>ABS(L229-$D$10)</f>
        <v>5.5710881160440096E-3</v>
      </c>
      <c r="N229">
        <f t="shared" si="18"/>
        <v>5.5710881160440096E-3</v>
      </c>
      <c r="O229" t="str">
        <f>IF(N229=$Q$4,"&lt;===","")</f>
        <v/>
      </c>
    </row>
    <row r="230" spans="8:15">
      <c r="H230">
        <f t="shared" si="19"/>
        <v>228</v>
      </c>
      <c r="I230">
        <f t="shared" si="17"/>
        <v>4248.9035087719294</v>
      </c>
      <c r="J230">
        <f>I230/$D$10</f>
        <v>424.89035087719293</v>
      </c>
      <c r="K230">
        <f t="shared" si="15"/>
        <v>425</v>
      </c>
      <c r="L230">
        <f t="shared" si="16"/>
        <v>9.9974200206398347</v>
      </c>
      <c r="M230">
        <f>ABS(L230-$D$10)</f>
        <v>2.5799793601652965E-3</v>
      </c>
      <c r="N230">
        <f t="shared" si="18"/>
        <v>2.5799793601652965E-3</v>
      </c>
      <c r="O230" t="str">
        <f>IF(N230=$Q$4,"&lt;===","")</f>
        <v/>
      </c>
    </row>
    <row r="231" spans="8:15">
      <c r="H231">
        <f t="shared" si="19"/>
        <v>229</v>
      </c>
      <c r="I231">
        <f t="shared" si="17"/>
        <v>4230.3493449781663</v>
      </c>
      <c r="J231">
        <f>I231/$D$10</f>
        <v>423.03493449781661</v>
      </c>
      <c r="K231">
        <f t="shared" si="15"/>
        <v>423</v>
      </c>
      <c r="L231">
        <f t="shared" si="16"/>
        <v>10.000825874652875</v>
      </c>
      <c r="M231">
        <f>ABS(L231-$D$10)</f>
        <v>8.2587465287531359E-4</v>
      </c>
      <c r="N231">
        <f t="shared" si="18"/>
        <v>8.2587465287531359E-4</v>
      </c>
      <c r="O231" t="str">
        <f>IF(N231=$Q$4,"&lt;===","")</f>
        <v/>
      </c>
    </row>
    <row r="232" spans="8:15">
      <c r="H232">
        <f t="shared" si="19"/>
        <v>230</v>
      </c>
      <c r="I232">
        <f t="shared" si="17"/>
        <v>4211.95652173913</v>
      </c>
      <c r="J232">
        <f>I232/$D$10</f>
        <v>421.195652173913</v>
      </c>
      <c r="K232">
        <f t="shared" si="15"/>
        <v>421</v>
      </c>
      <c r="L232">
        <f t="shared" si="16"/>
        <v>10.004647320045439</v>
      </c>
      <c r="M232">
        <f>ABS(L232-$D$10)</f>
        <v>4.6473200454393293E-3</v>
      </c>
      <c r="N232">
        <f t="shared" si="18"/>
        <v>4.6473200454393293E-3</v>
      </c>
      <c r="O232" t="str">
        <f>IF(N232=$Q$4,"&lt;===","")</f>
        <v/>
      </c>
    </row>
    <row r="233" spans="8:15">
      <c r="H233">
        <f t="shared" si="19"/>
        <v>231</v>
      </c>
      <c r="I233">
        <f t="shared" si="17"/>
        <v>4193.7229437229435</v>
      </c>
      <c r="J233">
        <f>I233/$D$10</f>
        <v>419.37229437229433</v>
      </c>
      <c r="K233">
        <f t="shared" si="15"/>
        <v>419</v>
      </c>
      <c r="L233">
        <f t="shared" si="16"/>
        <v>10.008885307214662</v>
      </c>
      <c r="M233">
        <f>ABS(L233-$D$10)</f>
        <v>8.8853072146619638E-3</v>
      </c>
      <c r="N233">
        <f t="shared" si="18"/>
        <v>8.8853072146619638E-3</v>
      </c>
      <c r="O233" t="str">
        <f>IF(N233=$Q$4,"&lt;===","")</f>
        <v/>
      </c>
    </row>
    <row r="234" spans="8:15">
      <c r="H234">
        <f t="shared" si="19"/>
        <v>232</v>
      </c>
      <c r="I234">
        <f t="shared" si="17"/>
        <v>4175.6465517241377</v>
      </c>
      <c r="J234">
        <f>I234/$D$10</f>
        <v>417.56465517241378</v>
      </c>
      <c r="K234">
        <f t="shared" si="15"/>
        <v>418</v>
      </c>
      <c r="L234">
        <f t="shared" si="16"/>
        <v>9.9895850519716216</v>
      </c>
      <c r="M234">
        <f>ABS(L234-$D$10)</f>
        <v>1.041494802837839E-2</v>
      </c>
      <c r="N234">
        <f t="shared" si="18"/>
        <v>1.041494802837839E-2</v>
      </c>
      <c r="O234" t="str">
        <f>IF(N234=$Q$4,"&lt;===","")</f>
        <v/>
      </c>
    </row>
    <row r="235" spans="8:15">
      <c r="H235">
        <f t="shared" si="19"/>
        <v>233</v>
      </c>
      <c r="I235">
        <f t="shared" si="17"/>
        <v>4157.7253218884116</v>
      </c>
      <c r="J235">
        <f>I235/$D$10</f>
        <v>415.77253218884118</v>
      </c>
      <c r="K235">
        <f t="shared" si="15"/>
        <v>416</v>
      </c>
      <c r="L235">
        <f t="shared" si="16"/>
        <v>9.9945320237702209</v>
      </c>
      <c r="M235">
        <f>ABS(L235-$D$10)</f>
        <v>5.4679762297791257E-3</v>
      </c>
      <c r="N235">
        <f t="shared" si="18"/>
        <v>5.4679762297791257E-3</v>
      </c>
      <c r="O235" t="str">
        <f>IF(N235=$Q$4,"&lt;===","")</f>
        <v/>
      </c>
    </row>
    <row r="236" spans="8:15">
      <c r="H236">
        <f t="shared" si="19"/>
        <v>234</v>
      </c>
      <c r="I236">
        <f t="shared" si="17"/>
        <v>4139.9572649572647</v>
      </c>
      <c r="J236">
        <f>I236/$D$10</f>
        <v>413.99572649572644</v>
      </c>
      <c r="K236">
        <f t="shared" si="15"/>
        <v>414</v>
      </c>
      <c r="L236">
        <f t="shared" si="16"/>
        <v>9.9998967752590939</v>
      </c>
      <c r="M236">
        <f>ABS(L236-$D$10)</f>
        <v>1.0322474090607159E-4</v>
      </c>
      <c r="N236">
        <f t="shared" si="18"/>
        <v>1.0322474090607159E-4</v>
      </c>
      <c r="O236" t="str">
        <f>IF(N236=$Q$4,"&lt;===","")</f>
        <v/>
      </c>
    </row>
    <row r="237" spans="8:15">
      <c r="H237">
        <f t="shared" si="19"/>
        <v>235</v>
      </c>
      <c r="I237">
        <f t="shared" si="17"/>
        <v>4122.3404255319147</v>
      </c>
      <c r="J237">
        <f>I237/$D$10</f>
        <v>412.23404255319144</v>
      </c>
      <c r="K237">
        <f t="shared" si="15"/>
        <v>412</v>
      </c>
      <c r="L237">
        <f t="shared" si="16"/>
        <v>10.005680644494939</v>
      </c>
      <c r="M237">
        <f>ABS(L237-$D$10)</f>
        <v>5.6806444949391022E-3</v>
      </c>
      <c r="N237">
        <f t="shared" si="18"/>
        <v>5.6806444949391022E-3</v>
      </c>
      <c r="O237" t="str">
        <f>IF(N237=$Q$4,"&lt;===","")</f>
        <v/>
      </c>
    </row>
    <row r="238" spans="8:15">
      <c r="H238">
        <f t="shared" si="19"/>
        <v>236</v>
      </c>
      <c r="I238">
        <f t="shared" si="17"/>
        <v>4104.8728813559319</v>
      </c>
      <c r="J238">
        <f>I238/$D$10</f>
        <v>410.48728813559319</v>
      </c>
      <c r="K238">
        <f t="shared" si="15"/>
        <v>410</v>
      </c>
      <c r="L238">
        <f t="shared" si="16"/>
        <v>10.011885076477883</v>
      </c>
      <c r="M238">
        <f>ABS(L238-$D$10)</f>
        <v>1.1885076477883061E-2</v>
      </c>
      <c r="N238">
        <f t="shared" si="18"/>
        <v>1.1885076477883061E-2</v>
      </c>
      <c r="O238" t="str">
        <f>IF(N238=$Q$4,"&lt;===","")</f>
        <v/>
      </c>
    </row>
    <row r="239" spans="8:15">
      <c r="H239">
        <f t="shared" si="19"/>
        <v>237</v>
      </c>
      <c r="I239">
        <f t="shared" si="17"/>
        <v>4087.5527426160338</v>
      </c>
      <c r="J239">
        <f>I239/$D$10</f>
        <v>408.7552742616034</v>
      </c>
      <c r="K239">
        <f t="shared" si="15"/>
        <v>409</v>
      </c>
      <c r="L239">
        <f t="shared" si="16"/>
        <v>9.9940164856137752</v>
      </c>
      <c r="M239">
        <f>ABS(L239-$D$10)</f>
        <v>5.9835143862247975E-3</v>
      </c>
      <c r="N239">
        <f t="shared" si="18"/>
        <v>5.9835143862247975E-3</v>
      </c>
      <c r="O239" t="str">
        <f>IF(N239=$Q$4,"&lt;===","")</f>
        <v/>
      </c>
    </row>
    <row r="240" spans="8:15">
      <c r="H240">
        <f t="shared" si="19"/>
        <v>238</v>
      </c>
      <c r="I240">
        <f t="shared" si="17"/>
        <v>4070.3781512605042</v>
      </c>
      <c r="J240">
        <f>I240/$D$10</f>
        <v>407.03781512605042</v>
      </c>
      <c r="K240">
        <f t="shared" si="15"/>
        <v>407</v>
      </c>
      <c r="L240">
        <f t="shared" si="16"/>
        <v>10.000929118576178</v>
      </c>
      <c r="M240">
        <f>ABS(L240-$D$10)</f>
        <v>9.2911857617750115E-4</v>
      </c>
      <c r="N240">
        <f t="shared" si="18"/>
        <v>9.2911857617750115E-4</v>
      </c>
      <c r="O240" t="str">
        <f>IF(N240=$Q$4,"&lt;===","")</f>
        <v/>
      </c>
    </row>
    <row r="241" spans="8:15">
      <c r="H241">
        <f t="shared" si="19"/>
        <v>239</v>
      </c>
      <c r="I241">
        <f t="shared" si="17"/>
        <v>4053.3472803347281</v>
      </c>
      <c r="J241">
        <f>I241/$D$10</f>
        <v>405.3347280334728</v>
      </c>
      <c r="K241">
        <f t="shared" si="15"/>
        <v>405</v>
      </c>
      <c r="L241">
        <f t="shared" si="16"/>
        <v>10.008264889715377</v>
      </c>
      <c r="M241">
        <f>ABS(L241-$D$10)</f>
        <v>8.2648897153774215E-3</v>
      </c>
      <c r="N241">
        <f t="shared" si="18"/>
        <v>8.2648897153774215E-3</v>
      </c>
      <c r="O241" t="str">
        <f>IF(N241=$Q$4,"&lt;===","")</f>
        <v/>
      </c>
    </row>
    <row r="242" spans="8:15">
      <c r="H242">
        <f t="shared" si="19"/>
        <v>240</v>
      </c>
      <c r="I242">
        <f t="shared" si="17"/>
        <v>4036.4583333333335</v>
      </c>
      <c r="J242">
        <f>I242/$D$10</f>
        <v>403.64583333333337</v>
      </c>
      <c r="K242">
        <f t="shared" si="15"/>
        <v>404</v>
      </c>
      <c r="L242">
        <f t="shared" si="16"/>
        <v>9.9912334983498354</v>
      </c>
      <c r="M242">
        <f>ABS(L242-$D$10)</f>
        <v>8.7665016501645709E-3</v>
      </c>
      <c r="N242">
        <f t="shared" si="18"/>
        <v>8.7665016501645709E-3</v>
      </c>
      <c r="O242" t="str">
        <f>IF(N242=$Q$4,"&lt;===","")</f>
        <v/>
      </c>
    </row>
    <row r="243" spans="8:15">
      <c r="H243">
        <f t="shared" si="19"/>
        <v>241</v>
      </c>
      <c r="I243">
        <f t="shared" si="17"/>
        <v>4019.7095435684646</v>
      </c>
      <c r="J243">
        <f>I243/$D$10</f>
        <v>401.97095435684645</v>
      </c>
      <c r="K243">
        <f t="shared" si="15"/>
        <v>402</v>
      </c>
      <c r="L243">
        <f t="shared" si="16"/>
        <v>9.9992774715633441</v>
      </c>
      <c r="M243">
        <f>ABS(L243-$D$10)</f>
        <v>7.2252843665587818E-4</v>
      </c>
      <c r="N243">
        <f t="shared" si="18"/>
        <v>7.2252843665587818E-4</v>
      </c>
      <c r="O243" t="str">
        <f>IF(N243=$Q$4,"&lt;===","")</f>
        <v/>
      </c>
    </row>
    <row r="244" spans="8:15">
      <c r="H244">
        <f t="shared" si="19"/>
        <v>242</v>
      </c>
      <c r="I244">
        <f t="shared" si="17"/>
        <v>4003.0991735537191</v>
      </c>
      <c r="J244">
        <f>I244/$D$10</f>
        <v>400.30991735537191</v>
      </c>
      <c r="K244">
        <f t="shared" si="15"/>
        <v>400</v>
      </c>
      <c r="L244">
        <f t="shared" si="16"/>
        <v>10.007747933884298</v>
      </c>
      <c r="M244">
        <f>ABS(L244-$D$10)</f>
        <v>7.7479338842980638E-3</v>
      </c>
      <c r="N244">
        <f t="shared" si="18"/>
        <v>7.7479338842980638E-3</v>
      </c>
      <c r="O244" t="str">
        <f>IF(N244=$Q$4,"&lt;===","")</f>
        <v/>
      </c>
    </row>
    <row r="245" spans="8:15">
      <c r="H245">
        <f t="shared" si="19"/>
        <v>243</v>
      </c>
      <c r="I245">
        <f t="shared" si="17"/>
        <v>3986.6255144032921</v>
      </c>
      <c r="J245">
        <f>I245/$D$10</f>
        <v>398.6625514403292</v>
      </c>
      <c r="K245">
        <f t="shared" si="15"/>
        <v>399</v>
      </c>
      <c r="L245">
        <f t="shared" si="16"/>
        <v>9.9915426426147675</v>
      </c>
      <c r="M245">
        <f>ABS(L245-$D$10)</f>
        <v>8.4573573852324557E-3</v>
      </c>
      <c r="N245">
        <f t="shared" si="18"/>
        <v>8.4573573852324557E-3</v>
      </c>
      <c r="O245" t="str">
        <f>IF(N245=$Q$4,"&lt;===","")</f>
        <v/>
      </c>
    </row>
    <row r="246" spans="8:15">
      <c r="H246">
        <f t="shared" si="19"/>
        <v>244</v>
      </c>
      <c r="I246">
        <f t="shared" si="17"/>
        <v>3970.2868852459014</v>
      </c>
      <c r="J246">
        <f>I246/$D$10</f>
        <v>397.02868852459017</v>
      </c>
      <c r="K246">
        <f t="shared" si="15"/>
        <v>397</v>
      </c>
      <c r="L246">
        <f t="shared" si="16"/>
        <v>10.000722632861212</v>
      </c>
      <c r="M246">
        <f>ABS(L246-$D$10)</f>
        <v>7.2263286121199144E-4</v>
      </c>
      <c r="N246">
        <f t="shared" si="18"/>
        <v>7.2263286121199144E-4</v>
      </c>
      <c r="O246" t="str">
        <f>IF(N246=$Q$4,"&lt;===","")</f>
        <v/>
      </c>
    </row>
    <row r="247" spans="8:15">
      <c r="H247">
        <f t="shared" si="19"/>
        <v>245</v>
      </c>
      <c r="I247">
        <f t="shared" si="17"/>
        <v>3954.0816326530612</v>
      </c>
      <c r="J247">
        <f>I247/$D$10</f>
        <v>395.40816326530614</v>
      </c>
      <c r="K247">
        <f t="shared" si="15"/>
        <v>395</v>
      </c>
      <c r="L247">
        <f t="shared" si="16"/>
        <v>10.01033324722294</v>
      </c>
      <c r="M247">
        <f>ABS(L247-$D$10)</f>
        <v>1.0333247222940045E-2</v>
      </c>
      <c r="N247">
        <f t="shared" si="18"/>
        <v>1.0333247222940045E-2</v>
      </c>
      <c r="O247" t="str">
        <f>IF(N247=$Q$4,"&lt;===","")</f>
        <v/>
      </c>
    </row>
    <row r="248" spans="8:15">
      <c r="H248">
        <f t="shared" si="19"/>
        <v>246</v>
      </c>
      <c r="I248">
        <f t="shared" si="17"/>
        <v>3938.0081300813008</v>
      </c>
      <c r="J248">
        <f>I248/$D$10</f>
        <v>393.80081300813009</v>
      </c>
      <c r="K248">
        <f t="shared" si="15"/>
        <v>394</v>
      </c>
      <c r="L248">
        <f t="shared" si="16"/>
        <v>9.9949444925921345</v>
      </c>
      <c r="M248">
        <f>ABS(L248-$D$10)</f>
        <v>5.0555074078655338E-3</v>
      </c>
      <c r="N248">
        <f t="shared" si="18"/>
        <v>5.0555074078655338E-3</v>
      </c>
      <c r="O248" t="str">
        <f>IF(N248=$Q$4,"&lt;===","")</f>
        <v/>
      </c>
    </row>
    <row r="249" spans="8:15">
      <c r="H249">
        <f t="shared" si="19"/>
        <v>247</v>
      </c>
      <c r="I249">
        <f t="shared" si="17"/>
        <v>3922.0647773279352</v>
      </c>
      <c r="J249">
        <f>I249/$D$10</f>
        <v>392.20647773279353</v>
      </c>
      <c r="K249">
        <f t="shared" si="15"/>
        <v>392</v>
      </c>
      <c r="L249">
        <f t="shared" si="16"/>
        <v>10.005267289101875</v>
      </c>
      <c r="M249">
        <f>ABS(L249-$D$10)</f>
        <v>5.2672891018747947E-3</v>
      </c>
      <c r="N249">
        <f t="shared" si="18"/>
        <v>5.2672891018747947E-3</v>
      </c>
      <c r="O249" t="str">
        <f>IF(N249=$Q$4,"&lt;===","")</f>
        <v/>
      </c>
    </row>
    <row r="250" spans="8:15">
      <c r="H250">
        <f t="shared" si="19"/>
        <v>248</v>
      </c>
      <c r="I250">
        <f t="shared" si="17"/>
        <v>3906.25</v>
      </c>
      <c r="J250">
        <f>I250/$D$10</f>
        <v>390.625</v>
      </c>
      <c r="K250">
        <f t="shared" si="15"/>
        <v>391</v>
      </c>
      <c r="L250">
        <f t="shared" si="16"/>
        <v>9.9904092071611252</v>
      </c>
      <c r="M250">
        <f>ABS(L250-$D$10)</f>
        <v>9.5907928388747621E-3</v>
      </c>
      <c r="N250">
        <f t="shared" si="18"/>
        <v>9.5907928388747621E-3</v>
      </c>
      <c r="O250" t="str">
        <f>IF(N250=$Q$4,"&lt;===","")</f>
        <v/>
      </c>
    </row>
    <row r="251" spans="8:15">
      <c r="H251">
        <f t="shared" si="19"/>
        <v>249</v>
      </c>
      <c r="I251">
        <f t="shared" si="17"/>
        <v>3890.5622489959837</v>
      </c>
      <c r="J251">
        <f>I251/$D$10</f>
        <v>389.05622489959836</v>
      </c>
      <c r="K251">
        <f t="shared" si="15"/>
        <v>389</v>
      </c>
      <c r="L251">
        <f t="shared" si="16"/>
        <v>10.001445370169623</v>
      </c>
      <c r="M251">
        <f>ABS(L251-$D$10)</f>
        <v>1.4453701696233168E-3</v>
      </c>
      <c r="N251">
        <f t="shared" si="18"/>
        <v>1.4453701696233168E-3</v>
      </c>
      <c r="O251" t="str">
        <f>IF(N251=$Q$4,"&lt;===","")</f>
        <v/>
      </c>
    </row>
    <row r="252" spans="8:15">
      <c r="H252">
        <f t="shared" si="19"/>
        <v>250</v>
      </c>
      <c r="I252">
        <f t="shared" si="17"/>
        <v>3875</v>
      </c>
      <c r="J252">
        <f>I252/$D$10</f>
        <v>387.5</v>
      </c>
      <c r="K252">
        <f t="shared" si="15"/>
        <v>388</v>
      </c>
      <c r="L252">
        <f t="shared" si="16"/>
        <v>9.9871134020618548</v>
      </c>
      <c r="M252">
        <f>ABS(L252-$D$10)</f>
        <v>1.2886597938145172E-2</v>
      </c>
      <c r="N252">
        <f t="shared" si="18"/>
        <v>1.2886597938145172E-2</v>
      </c>
      <c r="O252" t="str">
        <f>IF(N252=$Q$4,"&lt;===","")</f>
        <v/>
      </c>
    </row>
    <row r="253" spans="8:15">
      <c r="H253">
        <f t="shared" si="19"/>
        <v>251</v>
      </c>
      <c r="I253">
        <f t="shared" si="17"/>
        <v>3859.5617529880478</v>
      </c>
      <c r="J253">
        <f>I253/$D$10</f>
        <v>385.95617529880479</v>
      </c>
      <c r="K253">
        <f t="shared" si="15"/>
        <v>386</v>
      </c>
      <c r="L253">
        <f t="shared" si="16"/>
        <v>9.9988646450467566</v>
      </c>
      <c r="M253">
        <f>ABS(L253-$D$10)</f>
        <v>1.1353549532433505E-3</v>
      </c>
      <c r="N253">
        <f t="shared" si="18"/>
        <v>1.1353549532433505E-3</v>
      </c>
      <c r="O253" t="str">
        <f>IF(N253=$Q$4,"&lt;===","")</f>
        <v/>
      </c>
    </row>
    <row r="254" spans="8:15">
      <c r="H254">
        <f t="shared" si="19"/>
        <v>252</v>
      </c>
      <c r="I254">
        <f t="shared" si="17"/>
        <v>3844.2460317460318</v>
      </c>
      <c r="J254">
        <f>I254/$D$10</f>
        <v>384.42460317460319</v>
      </c>
      <c r="K254">
        <f t="shared" si="15"/>
        <v>384</v>
      </c>
      <c r="L254">
        <f t="shared" si="16"/>
        <v>10.011057374338625</v>
      </c>
      <c r="M254">
        <f>ABS(L254-$D$10)</f>
        <v>1.1057374338625081E-2</v>
      </c>
      <c r="N254">
        <f t="shared" si="18"/>
        <v>1.1057374338625081E-2</v>
      </c>
      <c r="O254" t="str">
        <f>IF(N254=$Q$4,"&lt;===","")</f>
        <v/>
      </c>
    </row>
    <row r="255" spans="8:15">
      <c r="H255">
        <f t="shared" si="19"/>
        <v>253</v>
      </c>
      <c r="I255">
        <f t="shared" si="17"/>
        <v>3829.0513833992095</v>
      </c>
      <c r="J255">
        <f>I255/$D$10</f>
        <v>382.90513833992094</v>
      </c>
      <c r="K255">
        <f t="shared" si="15"/>
        <v>383</v>
      </c>
      <c r="L255">
        <f t="shared" si="16"/>
        <v>9.9975231942538105</v>
      </c>
      <c r="M255">
        <f>ABS(L255-$D$10)</f>
        <v>2.4768057461894699E-3</v>
      </c>
      <c r="N255">
        <f t="shared" si="18"/>
        <v>2.4768057461894699E-3</v>
      </c>
      <c r="O255" t="str">
        <f>IF(N255=$Q$4,"&lt;===","")</f>
        <v/>
      </c>
    </row>
    <row r="256" spans="8:15">
      <c r="H256">
        <f t="shared" si="19"/>
        <v>254</v>
      </c>
      <c r="I256">
        <f t="shared" si="17"/>
        <v>3813.9763779527557</v>
      </c>
      <c r="J256">
        <f>I256/$D$10</f>
        <v>381.39763779527556</v>
      </c>
      <c r="K256">
        <f t="shared" si="15"/>
        <v>381</v>
      </c>
      <c r="L256">
        <f t="shared" si="16"/>
        <v>10.010436687540041</v>
      </c>
      <c r="M256">
        <f>ABS(L256-$D$10)</f>
        <v>1.0436687540041234E-2</v>
      </c>
      <c r="N256">
        <f t="shared" si="18"/>
        <v>1.0436687540041234E-2</v>
      </c>
      <c r="O256" t="str">
        <f>IF(N256=$Q$4,"&lt;===","")</f>
        <v/>
      </c>
    </row>
    <row r="257" spans="8:15">
      <c r="H257">
        <f t="shared" si="19"/>
        <v>255</v>
      </c>
      <c r="I257">
        <f t="shared" si="17"/>
        <v>3799.0196078431372</v>
      </c>
      <c r="J257">
        <f>I257/$D$10</f>
        <v>379.9019607843137</v>
      </c>
      <c r="K257">
        <f t="shared" si="15"/>
        <v>380</v>
      </c>
      <c r="L257">
        <f t="shared" si="16"/>
        <v>9.9974200206398347</v>
      </c>
      <c r="M257">
        <f>ABS(L257-$D$10)</f>
        <v>2.5799793601652965E-3</v>
      </c>
      <c r="N257">
        <f t="shared" si="18"/>
        <v>2.5799793601652965E-3</v>
      </c>
      <c r="O257" t="str">
        <f>IF(N257=$Q$4,"&lt;===","")</f>
        <v/>
      </c>
    </row>
    <row r="258" spans="8:15">
      <c r="H258">
        <f t="shared" si="19"/>
        <v>256</v>
      </c>
      <c r="I258">
        <f t="shared" si="17"/>
        <v>3784.1796875</v>
      </c>
      <c r="J258">
        <f>I258/$D$10</f>
        <v>378.41796875</v>
      </c>
      <c r="K258">
        <f t="shared" si="15"/>
        <v>378</v>
      </c>
      <c r="L258">
        <f t="shared" si="16"/>
        <v>10.011057374338625</v>
      </c>
      <c r="M258">
        <f>ABS(L258-$D$10)</f>
        <v>1.1057374338625081E-2</v>
      </c>
      <c r="N258">
        <f t="shared" si="18"/>
        <v>1.1057374338625081E-2</v>
      </c>
      <c r="O258" t="str">
        <f>IF(N258=$Q$4,"&lt;===","")</f>
        <v/>
      </c>
    </row>
  </sheetData>
  <mergeCells count="12">
    <mergeCell ref="H1:O1"/>
    <mergeCell ref="B15:C15"/>
    <mergeCell ref="B16:C17"/>
    <mergeCell ref="B3:E3"/>
    <mergeCell ref="B4:E4"/>
    <mergeCell ref="P3:R3"/>
    <mergeCell ref="C11:C12"/>
    <mergeCell ref="B10:B12"/>
    <mergeCell ref="B5:C6"/>
    <mergeCell ref="B7:C8"/>
    <mergeCell ref="B9:C9"/>
    <mergeCell ref="B13:C14"/>
  </mergeCells>
  <conditionalFormatting sqref="O3:O1048576">
    <cfRule type="cellIs" dxfId="0" priority="1" operator="equal">
      <formula>"&lt;==="</formula>
    </cfRule>
  </conditionalFormatting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D1:O258"/>
  <sheetViews>
    <sheetView tabSelected="1" workbookViewId="0">
      <selection activeCell="H4" sqref="H4"/>
    </sheetView>
  </sheetViews>
  <sheetFormatPr defaultRowHeight="15"/>
  <cols>
    <col min="1" max="1" width="12" bestFit="1" customWidth="1"/>
    <col min="4" max="4" width="2" bestFit="1" customWidth="1"/>
    <col min="8" max="8" width="10.140625" bestFit="1" customWidth="1"/>
    <col min="9" max="9" width="10.28515625" bestFit="1" customWidth="1"/>
    <col min="12" max="12" width="10.28515625" bestFit="1" customWidth="1"/>
    <col min="14" max="14" width="10" bestFit="1" customWidth="1"/>
  </cols>
  <sheetData>
    <row r="1" spans="4:15">
      <c r="H1" s="3" t="s">
        <v>29</v>
      </c>
      <c r="I1" s="3"/>
      <c r="J1" s="3"/>
      <c r="K1" s="3"/>
      <c r="L1" s="3"/>
      <c r="M1" s="3"/>
      <c r="N1" s="3"/>
      <c r="O1" s="3"/>
    </row>
    <row r="2" spans="4:15" ht="60">
      <c r="H2" s="25" t="s">
        <v>32</v>
      </c>
      <c r="I2" s="25" t="s">
        <v>30</v>
      </c>
      <c r="J2" s="25" t="s">
        <v>31</v>
      </c>
      <c r="K2" t="s">
        <v>24</v>
      </c>
      <c r="L2" s="25" t="s">
        <v>25</v>
      </c>
      <c r="M2" s="2" t="s">
        <v>26</v>
      </c>
      <c r="N2" s="25" t="s">
        <v>27</v>
      </c>
      <c r="O2" s="25" t="s">
        <v>28</v>
      </c>
    </row>
    <row r="3" spans="4:15">
      <c r="N3" t="str">
        <f>IF(AND(K3&lt;=65536,K3&gt;=1),M3,"")</f>
        <v/>
      </c>
    </row>
    <row r="4" spans="4:15">
      <c r="N4" t="str">
        <f t="shared" ref="N4:N67" si="0">IF(AND(K4&lt;=65536,K4&gt;=1),M4,"")</f>
        <v/>
      </c>
    </row>
    <row r="5" spans="4:15">
      <c r="N5" t="str">
        <f t="shared" si="0"/>
        <v/>
      </c>
    </row>
    <row r="6" spans="4:15">
      <c r="N6" t="str">
        <f t="shared" si="0"/>
        <v/>
      </c>
    </row>
    <row r="7" spans="4:15">
      <c r="D7">
        <v>0</v>
      </c>
      <c r="N7" t="str">
        <f t="shared" si="0"/>
        <v/>
      </c>
    </row>
    <row r="8" spans="4:15">
      <c r="N8" t="str">
        <f t="shared" si="0"/>
        <v/>
      </c>
    </row>
    <row r="9" spans="4:15">
      <c r="N9" t="str">
        <f t="shared" si="0"/>
        <v/>
      </c>
    </row>
    <row r="10" spans="4:15">
      <c r="N10" t="str">
        <f t="shared" si="0"/>
        <v/>
      </c>
    </row>
    <row r="11" spans="4:15">
      <c r="N11" t="str">
        <f t="shared" si="0"/>
        <v/>
      </c>
    </row>
    <row r="12" spans="4:15">
      <c r="N12" t="str">
        <f t="shared" si="0"/>
        <v/>
      </c>
    </row>
    <row r="13" spans="4:15">
      <c r="N13" t="str">
        <f t="shared" si="0"/>
        <v/>
      </c>
    </row>
    <row r="14" spans="4:15">
      <c r="N14" t="str">
        <f t="shared" si="0"/>
        <v/>
      </c>
    </row>
    <row r="15" spans="4:15">
      <c r="N15" t="str">
        <f t="shared" si="0"/>
        <v/>
      </c>
    </row>
    <row r="16" spans="4:15">
      <c r="N16" t="str">
        <f t="shared" si="0"/>
        <v/>
      </c>
    </row>
    <row r="17" spans="14:14">
      <c r="N17" t="str">
        <f t="shared" si="0"/>
        <v/>
      </c>
    </row>
    <row r="18" spans="14:14">
      <c r="N18" t="str">
        <f t="shared" si="0"/>
        <v/>
      </c>
    </row>
    <row r="19" spans="14:14">
      <c r="N19" t="str">
        <f t="shared" si="0"/>
        <v/>
      </c>
    </row>
    <row r="20" spans="14:14">
      <c r="N20" t="str">
        <f t="shared" si="0"/>
        <v/>
      </c>
    </row>
    <row r="21" spans="14:14">
      <c r="N21" t="str">
        <f t="shared" si="0"/>
        <v/>
      </c>
    </row>
    <row r="22" spans="14:14">
      <c r="N22" t="str">
        <f t="shared" si="0"/>
        <v/>
      </c>
    </row>
    <row r="23" spans="14:14">
      <c r="N23" t="str">
        <f t="shared" si="0"/>
        <v/>
      </c>
    </row>
    <row r="24" spans="14:14">
      <c r="N24" t="str">
        <f t="shared" si="0"/>
        <v/>
      </c>
    </row>
    <row r="25" spans="14:14">
      <c r="N25" t="str">
        <f t="shared" si="0"/>
        <v/>
      </c>
    </row>
    <row r="26" spans="14:14">
      <c r="N26" t="str">
        <f t="shared" si="0"/>
        <v/>
      </c>
    </row>
    <row r="27" spans="14:14">
      <c r="N27" t="str">
        <f t="shared" si="0"/>
        <v/>
      </c>
    </row>
    <row r="28" spans="14:14">
      <c r="N28" t="str">
        <f t="shared" si="0"/>
        <v/>
      </c>
    </row>
    <row r="29" spans="14:14">
      <c r="N29" t="str">
        <f t="shared" si="0"/>
        <v/>
      </c>
    </row>
    <row r="30" spans="14:14">
      <c r="N30" t="str">
        <f t="shared" si="0"/>
        <v/>
      </c>
    </row>
    <row r="31" spans="14:14">
      <c r="N31" t="str">
        <f t="shared" si="0"/>
        <v/>
      </c>
    </row>
    <row r="32" spans="14:14">
      <c r="N32" t="str">
        <f t="shared" si="0"/>
        <v/>
      </c>
    </row>
    <row r="33" spans="14:14">
      <c r="N33" t="str">
        <f t="shared" si="0"/>
        <v/>
      </c>
    </row>
    <row r="34" spans="14:14">
      <c r="N34" t="str">
        <f t="shared" si="0"/>
        <v/>
      </c>
    </row>
    <row r="35" spans="14:14">
      <c r="N35" t="str">
        <f t="shared" si="0"/>
        <v/>
      </c>
    </row>
    <row r="36" spans="14:14">
      <c r="N36" t="str">
        <f t="shared" si="0"/>
        <v/>
      </c>
    </row>
    <row r="37" spans="14:14">
      <c r="N37" t="str">
        <f t="shared" si="0"/>
        <v/>
      </c>
    </row>
    <row r="38" spans="14:14">
      <c r="N38" t="str">
        <f t="shared" si="0"/>
        <v/>
      </c>
    </row>
    <row r="39" spans="14:14">
      <c r="N39" t="str">
        <f t="shared" si="0"/>
        <v/>
      </c>
    </row>
    <row r="40" spans="14:14">
      <c r="N40" t="str">
        <f t="shared" si="0"/>
        <v/>
      </c>
    </row>
    <row r="41" spans="14:14">
      <c r="N41" t="str">
        <f t="shared" si="0"/>
        <v/>
      </c>
    </row>
    <row r="42" spans="14:14">
      <c r="N42" t="str">
        <f t="shared" si="0"/>
        <v/>
      </c>
    </row>
    <row r="43" spans="14:14">
      <c r="N43" t="str">
        <f t="shared" si="0"/>
        <v/>
      </c>
    </row>
    <row r="44" spans="14:14">
      <c r="N44" t="str">
        <f t="shared" si="0"/>
        <v/>
      </c>
    </row>
    <row r="45" spans="14:14">
      <c r="N45" t="str">
        <f t="shared" si="0"/>
        <v/>
      </c>
    </row>
    <row r="46" spans="14:14">
      <c r="N46" t="str">
        <f t="shared" si="0"/>
        <v/>
      </c>
    </row>
    <row r="47" spans="14:14">
      <c r="N47" t="str">
        <f t="shared" si="0"/>
        <v/>
      </c>
    </row>
    <row r="48" spans="14:14">
      <c r="N48" t="str">
        <f t="shared" si="0"/>
        <v/>
      </c>
    </row>
    <row r="49" spans="14:14">
      <c r="N49" t="str">
        <f t="shared" si="0"/>
        <v/>
      </c>
    </row>
    <row r="50" spans="14:14">
      <c r="N50" t="str">
        <f t="shared" si="0"/>
        <v/>
      </c>
    </row>
    <row r="51" spans="14:14">
      <c r="N51" t="str">
        <f t="shared" si="0"/>
        <v/>
      </c>
    </row>
    <row r="52" spans="14:14">
      <c r="N52" t="str">
        <f t="shared" si="0"/>
        <v/>
      </c>
    </row>
    <row r="53" spans="14:14">
      <c r="N53" t="str">
        <f t="shared" si="0"/>
        <v/>
      </c>
    </row>
    <row r="54" spans="14:14">
      <c r="N54" t="str">
        <f t="shared" si="0"/>
        <v/>
      </c>
    </row>
    <row r="55" spans="14:14">
      <c r="N55" t="str">
        <f t="shared" si="0"/>
        <v/>
      </c>
    </row>
    <row r="56" spans="14:14">
      <c r="N56" t="str">
        <f t="shared" si="0"/>
        <v/>
      </c>
    </row>
    <row r="57" spans="14:14">
      <c r="N57" t="str">
        <f t="shared" si="0"/>
        <v/>
      </c>
    </row>
    <row r="58" spans="14:14">
      <c r="N58" t="str">
        <f t="shared" si="0"/>
        <v/>
      </c>
    </row>
    <row r="59" spans="14:14">
      <c r="N59" t="str">
        <f t="shared" si="0"/>
        <v/>
      </c>
    </row>
    <row r="60" spans="14:14">
      <c r="N60" t="str">
        <f t="shared" si="0"/>
        <v/>
      </c>
    </row>
    <row r="61" spans="14:14">
      <c r="N61" t="str">
        <f t="shared" si="0"/>
        <v/>
      </c>
    </row>
    <row r="62" spans="14:14">
      <c r="N62" t="str">
        <f t="shared" si="0"/>
        <v/>
      </c>
    </row>
    <row r="63" spans="14:14">
      <c r="N63" t="str">
        <f t="shared" si="0"/>
        <v/>
      </c>
    </row>
    <row r="64" spans="14:14">
      <c r="N64" t="str">
        <f t="shared" si="0"/>
        <v/>
      </c>
    </row>
    <row r="65" spans="14:14">
      <c r="N65" t="str">
        <f t="shared" si="0"/>
        <v/>
      </c>
    </row>
    <row r="66" spans="14:14">
      <c r="N66" t="str">
        <f t="shared" si="0"/>
        <v/>
      </c>
    </row>
    <row r="67" spans="14:14">
      <c r="N67" t="str">
        <f t="shared" si="0"/>
        <v/>
      </c>
    </row>
    <row r="68" spans="14:14">
      <c r="N68" t="str">
        <f t="shared" ref="N68:N131" si="1">IF(AND(K68&lt;=65536,K68&gt;=1),M68,"")</f>
        <v/>
      </c>
    </row>
    <row r="69" spans="14:14">
      <c r="N69" t="str">
        <f t="shared" si="1"/>
        <v/>
      </c>
    </row>
    <row r="70" spans="14:14">
      <c r="N70" t="str">
        <f t="shared" si="1"/>
        <v/>
      </c>
    </row>
    <row r="71" spans="14:14">
      <c r="N71" t="str">
        <f t="shared" si="1"/>
        <v/>
      </c>
    </row>
    <row r="72" spans="14:14">
      <c r="N72" t="str">
        <f t="shared" si="1"/>
        <v/>
      </c>
    </row>
    <row r="73" spans="14:14">
      <c r="N73" t="str">
        <f t="shared" si="1"/>
        <v/>
      </c>
    </row>
    <row r="74" spans="14:14">
      <c r="N74" t="str">
        <f t="shared" si="1"/>
        <v/>
      </c>
    </row>
    <row r="75" spans="14:14">
      <c r="N75" t="str">
        <f t="shared" si="1"/>
        <v/>
      </c>
    </row>
    <row r="76" spans="14:14">
      <c r="N76" t="str">
        <f t="shared" si="1"/>
        <v/>
      </c>
    </row>
    <row r="77" spans="14:14">
      <c r="N77" t="str">
        <f t="shared" si="1"/>
        <v/>
      </c>
    </row>
    <row r="78" spans="14:14">
      <c r="N78" t="str">
        <f t="shared" si="1"/>
        <v/>
      </c>
    </row>
    <row r="79" spans="14:14">
      <c r="N79" t="str">
        <f t="shared" si="1"/>
        <v/>
      </c>
    </row>
    <row r="80" spans="14:14">
      <c r="N80" t="str">
        <f t="shared" si="1"/>
        <v/>
      </c>
    </row>
    <row r="81" spans="14:14">
      <c r="N81" t="str">
        <f t="shared" si="1"/>
        <v/>
      </c>
    </row>
    <row r="82" spans="14:14">
      <c r="N82" t="str">
        <f t="shared" si="1"/>
        <v/>
      </c>
    </row>
    <row r="83" spans="14:14">
      <c r="N83" t="str">
        <f t="shared" si="1"/>
        <v/>
      </c>
    </row>
    <row r="84" spans="14:14">
      <c r="N84" t="str">
        <f t="shared" si="1"/>
        <v/>
      </c>
    </row>
    <row r="85" spans="14:14">
      <c r="N85" t="str">
        <f t="shared" si="1"/>
        <v/>
      </c>
    </row>
    <row r="86" spans="14:14">
      <c r="N86" t="str">
        <f t="shared" si="1"/>
        <v/>
      </c>
    </row>
    <row r="87" spans="14:14">
      <c r="N87" t="str">
        <f t="shared" si="1"/>
        <v/>
      </c>
    </row>
    <row r="88" spans="14:14">
      <c r="N88" t="str">
        <f t="shared" si="1"/>
        <v/>
      </c>
    </row>
    <row r="89" spans="14:14">
      <c r="N89" t="str">
        <f t="shared" si="1"/>
        <v/>
      </c>
    </row>
    <row r="90" spans="14:14">
      <c r="N90" t="str">
        <f t="shared" si="1"/>
        <v/>
      </c>
    </row>
    <row r="91" spans="14:14">
      <c r="N91" t="str">
        <f t="shared" si="1"/>
        <v/>
      </c>
    </row>
    <row r="92" spans="14:14">
      <c r="N92" t="str">
        <f t="shared" si="1"/>
        <v/>
      </c>
    </row>
    <row r="93" spans="14:14">
      <c r="N93" t="str">
        <f t="shared" si="1"/>
        <v/>
      </c>
    </row>
    <row r="94" spans="14:14">
      <c r="N94" t="str">
        <f t="shared" si="1"/>
        <v/>
      </c>
    </row>
    <row r="95" spans="14:14">
      <c r="N95" t="str">
        <f t="shared" si="1"/>
        <v/>
      </c>
    </row>
    <row r="96" spans="14:14">
      <c r="N96" t="str">
        <f t="shared" si="1"/>
        <v/>
      </c>
    </row>
    <row r="97" spans="14:14">
      <c r="N97" t="str">
        <f t="shared" si="1"/>
        <v/>
      </c>
    </row>
    <row r="98" spans="14:14">
      <c r="N98" t="str">
        <f t="shared" si="1"/>
        <v/>
      </c>
    </row>
    <row r="99" spans="14:14">
      <c r="N99" t="str">
        <f t="shared" si="1"/>
        <v/>
      </c>
    </row>
    <row r="100" spans="14:14">
      <c r="N100" t="str">
        <f t="shared" si="1"/>
        <v/>
      </c>
    </row>
    <row r="101" spans="14:14">
      <c r="N101" t="str">
        <f t="shared" si="1"/>
        <v/>
      </c>
    </row>
    <row r="102" spans="14:14">
      <c r="N102" t="str">
        <f t="shared" si="1"/>
        <v/>
      </c>
    </row>
    <row r="103" spans="14:14">
      <c r="N103" t="str">
        <f t="shared" si="1"/>
        <v/>
      </c>
    </row>
    <row r="104" spans="14:14">
      <c r="N104" t="str">
        <f t="shared" si="1"/>
        <v/>
      </c>
    </row>
    <row r="105" spans="14:14">
      <c r="N105" t="str">
        <f t="shared" si="1"/>
        <v/>
      </c>
    </row>
    <row r="106" spans="14:14">
      <c r="N106" t="str">
        <f t="shared" si="1"/>
        <v/>
      </c>
    </row>
    <row r="107" spans="14:14">
      <c r="N107" t="str">
        <f t="shared" si="1"/>
        <v/>
      </c>
    </row>
    <row r="108" spans="14:14">
      <c r="N108" t="str">
        <f t="shared" si="1"/>
        <v/>
      </c>
    </row>
    <row r="109" spans="14:14">
      <c r="N109" t="str">
        <f t="shared" si="1"/>
        <v/>
      </c>
    </row>
    <row r="110" spans="14:14">
      <c r="N110" t="str">
        <f t="shared" si="1"/>
        <v/>
      </c>
    </row>
    <row r="111" spans="14:14">
      <c r="N111" t="str">
        <f t="shared" si="1"/>
        <v/>
      </c>
    </row>
    <row r="112" spans="14:14">
      <c r="N112" t="str">
        <f t="shared" si="1"/>
        <v/>
      </c>
    </row>
    <row r="113" spans="14:14">
      <c r="N113" t="str">
        <f t="shared" si="1"/>
        <v/>
      </c>
    </row>
    <row r="114" spans="14:14">
      <c r="N114" t="str">
        <f t="shared" si="1"/>
        <v/>
      </c>
    </row>
    <row r="115" spans="14:14">
      <c r="N115" t="str">
        <f t="shared" si="1"/>
        <v/>
      </c>
    </row>
    <row r="116" spans="14:14">
      <c r="N116" t="str">
        <f t="shared" si="1"/>
        <v/>
      </c>
    </row>
    <row r="117" spans="14:14">
      <c r="N117" t="str">
        <f t="shared" si="1"/>
        <v/>
      </c>
    </row>
    <row r="118" spans="14:14">
      <c r="N118" t="str">
        <f t="shared" si="1"/>
        <v/>
      </c>
    </row>
    <row r="119" spans="14:14">
      <c r="N119" t="str">
        <f t="shared" si="1"/>
        <v/>
      </c>
    </row>
    <row r="120" spans="14:14">
      <c r="N120" t="str">
        <f t="shared" si="1"/>
        <v/>
      </c>
    </row>
    <row r="121" spans="14:14">
      <c r="N121" t="str">
        <f t="shared" si="1"/>
        <v/>
      </c>
    </row>
    <row r="122" spans="14:14">
      <c r="N122" t="str">
        <f t="shared" si="1"/>
        <v/>
      </c>
    </row>
    <row r="123" spans="14:14">
      <c r="N123" t="str">
        <f t="shared" si="1"/>
        <v/>
      </c>
    </row>
    <row r="124" spans="14:14">
      <c r="N124" t="str">
        <f t="shared" si="1"/>
        <v/>
      </c>
    </row>
    <row r="125" spans="14:14">
      <c r="N125" t="str">
        <f t="shared" si="1"/>
        <v/>
      </c>
    </row>
    <row r="126" spans="14:14">
      <c r="N126" t="str">
        <f t="shared" si="1"/>
        <v/>
      </c>
    </row>
    <row r="127" spans="14:14">
      <c r="N127" t="str">
        <f t="shared" si="1"/>
        <v/>
      </c>
    </row>
    <row r="128" spans="14:14">
      <c r="N128" t="str">
        <f t="shared" si="1"/>
        <v/>
      </c>
    </row>
    <row r="129" spans="14:14">
      <c r="N129" t="str">
        <f t="shared" si="1"/>
        <v/>
      </c>
    </row>
    <row r="130" spans="14:14">
      <c r="N130" t="str">
        <f t="shared" si="1"/>
        <v/>
      </c>
    </row>
    <row r="131" spans="14:14">
      <c r="N131" t="str">
        <f t="shared" si="1"/>
        <v/>
      </c>
    </row>
    <row r="132" spans="14:14">
      <c r="N132" t="str">
        <f t="shared" ref="N132:N195" si="2">IF(AND(K132&lt;=65536,K132&gt;=1),M132,"")</f>
        <v/>
      </c>
    </row>
    <row r="133" spans="14:14">
      <c r="N133" t="str">
        <f t="shared" si="2"/>
        <v/>
      </c>
    </row>
    <row r="134" spans="14:14">
      <c r="N134" t="str">
        <f t="shared" si="2"/>
        <v/>
      </c>
    </row>
    <row r="135" spans="14:14">
      <c r="N135" t="str">
        <f t="shared" si="2"/>
        <v/>
      </c>
    </row>
    <row r="136" spans="14:14">
      <c r="N136" t="str">
        <f t="shared" si="2"/>
        <v/>
      </c>
    </row>
    <row r="137" spans="14:14">
      <c r="N137" t="str">
        <f t="shared" si="2"/>
        <v/>
      </c>
    </row>
    <row r="138" spans="14:14">
      <c r="N138" t="str">
        <f t="shared" si="2"/>
        <v/>
      </c>
    </row>
    <row r="139" spans="14:14">
      <c r="N139" t="str">
        <f t="shared" si="2"/>
        <v/>
      </c>
    </row>
    <row r="140" spans="14:14">
      <c r="N140" t="str">
        <f t="shared" si="2"/>
        <v/>
      </c>
    </row>
    <row r="141" spans="14:14">
      <c r="N141" t="str">
        <f t="shared" si="2"/>
        <v/>
      </c>
    </row>
    <row r="142" spans="14:14">
      <c r="N142" t="str">
        <f t="shared" si="2"/>
        <v/>
      </c>
    </row>
    <row r="143" spans="14:14">
      <c r="N143" t="str">
        <f t="shared" si="2"/>
        <v/>
      </c>
    </row>
    <row r="144" spans="14:14">
      <c r="N144" t="str">
        <f t="shared" si="2"/>
        <v/>
      </c>
    </row>
    <row r="145" spans="14:14">
      <c r="N145" t="str">
        <f t="shared" si="2"/>
        <v/>
      </c>
    </row>
    <row r="146" spans="14:14">
      <c r="N146" t="str">
        <f t="shared" si="2"/>
        <v/>
      </c>
    </row>
    <row r="147" spans="14:14">
      <c r="N147" t="str">
        <f t="shared" si="2"/>
        <v/>
      </c>
    </row>
    <row r="148" spans="14:14">
      <c r="N148" t="str">
        <f t="shared" si="2"/>
        <v/>
      </c>
    </row>
    <row r="149" spans="14:14">
      <c r="N149" t="str">
        <f t="shared" si="2"/>
        <v/>
      </c>
    </row>
    <row r="150" spans="14:14">
      <c r="N150" t="str">
        <f t="shared" si="2"/>
        <v/>
      </c>
    </row>
    <row r="151" spans="14:14">
      <c r="N151" t="str">
        <f t="shared" si="2"/>
        <v/>
      </c>
    </row>
    <row r="152" spans="14:14">
      <c r="N152" t="str">
        <f t="shared" si="2"/>
        <v/>
      </c>
    </row>
    <row r="153" spans="14:14">
      <c r="N153" t="str">
        <f t="shared" si="2"/>
        <v/>
      </c>
    </row>
    <row r="154" spans="14:14">
      <c r="N154" t="str">
        <f t="shared" si="2"/>
        <v/>
      </c>
    </row>
    <row r="155" spans="14:14">
      <c r="N155" t="str">
        <f t="shared" si="2"/>
        <v/>
      </c>
    </row>
    <row r="156" spans="14:14">
      <c r="N156" t="str">
        <f t="shared" si="2"/>
        <v/>
      </c>
    </row>
    <row r="157" spans="14:14">
      <c r="N157" t="str">
        <f t="shared" si="2"/>
        <v/>
      </c>
    </row>
    <row r="158" spans="14:14">
      <c r="N158" t="str">
        <f t="shared" si="2"/>
        <v/>
      </c>
    </row>
    <row r="159" spans="14:14">
      <c r="N159" t="str">
        <f t="shared" si="2"/>
        <v/>
      </c>
    </row>
    <row r="160" spans="14:14">
      <c r="N160" t="str">
        <f t="shared" si="2"/>
        <v/>
      </c>
    </row>
    <row r="161" spans="14:14">
      <c r="N161" t="str">
        <f t="shared" si="2"/>
        <v/>
      </c>
    </row>
    <row r="162" spans="14:14">
      <c r="N162" t="str">
        <f t="shared" si="2"/>
        <v/>
      </c>
    </row>
    <row r="163" spans="14:14">
      <c r="N163" t="str">
        <f t="shared" si="2"/>
        <v/>
      </c>
    </row>
    <row r="164" spans="14:14">
      <c r="N164" t="str">
        <f t="shared" si="2"/>
        <v/>
      </c>
    </row>
    <row r="165" spans="14:14">
      <c r="N165" t="str">
        <f t="shared" si="2"/>
        <v/>
      </c>
    </row>
    <row r="166" spans="14:14">
      <c r="N166" t="str">
        <f t="shared" si="2"/>
        <v/>
      </c>
    </row>
    <row r="167" spans="14:14">
      <c r="N167" t="str">
        <f t="shared" si="2"/>
        <v/>
      </c>
    </row>
    <row r="168" spans="14:14">
      <c r="N168" t="str">
        <f t="shared" si="2"/>
        <v/>
      </c>
    </row>
    <row r="169" spans="14:14">
      <c r="N169" t="str">
        <f t="shared" si="2"/>
        <v/>
      </c>
    </row>
    <row r="170" spans="14:14">
      <c r="N170" t="str">
        <f t="shared" si="2"/>
        <v/>
      </c>
    </row>
    <row r="171" spans="14:14">
      <c r="N171" t="str">
        <f t="shared" si="2"/>
        <v/>
      </c>
    </row>
    <row r="172" spans="14:14">
      <c r="N172" t="str">
        <f t="shared" si="2"/>
        <v/>
      </c>
    </row>
    <row r="173" spans="14:14">
      <c r="N173" t="str">
        <f t="shared" si="2"/>
        <v/>
      </c>
    </row>
    <row r="174" spans="14:14">
      <c r="N174" t="str">
        <f t="shared" si="2"/>
        <v/>
      </c>
    </row>
    <row r="175" spans="14:14">
      <c r="N175" t="str">
        <f t="shared" si="2"/>
        <v/>
      </c>
    </row>
    <row r="176" spans="14:14">
      <c r="N176" t="str">
        <f t="shared" si="2"/>
        <v/>
      </c>
    </row>
    <row r="177" spans="14:14">
      <c r="N177" t="str">
        <f t="shared" si="2"/>
        <v/>
      </c>
    </row>
    <row r="178" spans="14:14">
      <c r="N178" t="str">
        <f t="shared" si="2"/>
        <v/>
      </c>
    </row>
    <row r="179" spans="14:14">
      <c r="N179" t="str">
        <f t="shared" si="2"/>
        <v/>
      </c>
    </row>
    <row r="180" spans="14:14">
      <c r="N180" t="str">
        <f t="shared" si="2"/>
        <v/>
      </c>
    </row>
    <row r="181" spans="14:14">
      <c r="N181" t="str">
        <f t="shared" si="2"/>
        <v/>
      </c>
    </row>
    <row r="182" spans="14:14">
      <c r="N182" t="str">
        <f t="shared" si="2"/>
        <v/>
      </c>
    </row>
    <row r="183" spans="14:14">
      <c r="N183" t="str">
        <f t="shared" si="2"/>
        <v/>
      </c>
    </row>
    <row r="184" spans="14:14">
      <c r="N184" t="str">
        <f t="shared" si="2"/>
        <v/>
      </c>
    </row>
    <row r="185" spans="14:14">
      <c r="N185" t="str">
        <f t="shared" si="2"/>
        <v/>
      </c>
    </row>
    <row r="186" spans="14:14">
      <c r="N186" t="str">
        <f t="shared" si="2"/>
        <v/>
      </c>
    </row>
    <row r="187" spans="14:14">
      <c r="N187" t="str">
        <f t="shared" si="2"/>
        <v/>
      </c>
    </row>
    <row r="188" spans="14:14">
      <c r="N188" t="str">
        <f t="shared" si="2"/>
        <v/>
      </c>
    </row>
    <row r="189" spans="14:14">
      <c r="N189" t="str">
        <f t="shared" si="2"/>
        <v/>
      </c>
    </row>
    <row r="190" spans="14:14">
      <c r="N190" t="str">
        <f t="shared" si="2"/>
        <v/>
      </c>
    </row>
    <row r="191" spans="14:14">
      <c r="N191" t="str">
        <f t="shared" si="2"/>
        <v/>
      </c>
    </row>
    <row r="192" spans="14:14">
      <c r="N192" t="str">
        <f t="shared" si="2"/>
        <v/>
      </c>
    </row>
    <row r="193" spans="14:14">
      <c r="N193" t="str">
        <f t="shared" si="2"/>
        <v/>
      </c>
    </row>
    <row r="194" spans="14:14">
      <c r="N194" t="str">
        <f t="shared" si="2"/>
        <v/>
      </c>
    </row>
    <row r="195" spans="14:14">
      <c r="N195" t="str">
        <f t="shared" si="2"/>
        <v/>
      </c>
    </row>
    <row r="196" spans="14:14">
      <c r="N196" t="str">
        <f t="shared" ref="N196:N258" si="3">IF(AND(K196&lt;=65536,K196&gt;=1),M196,"")</f>
        <v/>
      </c>
    </row>
    <row r="197" spans="14:14">
      <c r="N197" t="str">
        <f t="shared" si="3"/>
        <v/>
      </c>
    </row>
    <row r="198" spans="14:14">
      <c r="N198" t="str">
        <f t="shared" si="3"/>
        <v/>
      </c>
    </row>
    <row r="199" spans="14:14">
      <c r="N199" t="str">
        <f t="shared" si="3"/>
        <v/>
      </c>
    </row>
    <row r="200" spans="14:14">
      <c r="N200" t="str">
        <f t="shared" si="3"/>
        <v/>
      </c>
    </row>
    <row r="201" spans="14:14">
      <c r="N201" t="str">
        <f t="shared" si="3"/>
        <v/>
      </c>
    </row>
    <row r="202" spans="14:14">
      <c r="N202" t="str">
        <f t="shared" si="3"/>
        <v/>
      </c>
    </row>
    <row r="203" spans="14:14">
      <c r="N203" t="str">
        <f t="shared" si="3"/>
        <v/>
      </c>
    </row>
    <row r="204" spans="14:14">
      <c r="N204" t="str">
        <f t="shared" si="3"/>
        <v/>
      </c>
    </row>
    <row r="205" spans="14:14">
      <c r="N205" t="str">
        <f t="shared" si="3"/>
        <v/>
      </c>
    </row>
    <row r="206" spans="14:14">
      <c r="N206" t="str">
        <f t="shared" si="3"/>
        <v/>
      </c>
    </row>
    <row r="207" spans="14:14">
      <c r="N207" t="str">
        <f t="shared" si="3"/>
        <v/>
      </c>
    </row>
    <row r="208" spans="14:14">
      <c r="N208" t="str">
        <f t="shared" si="3"/>
        <v/>
      </c>
    </row>
    <row r="209" spans="14:14">
      <c r="N209" t="str">
        <f t="shared" si="3"/>
        <v/>
      </c>
    </row>
    <row r="210" spans="14:14">
      <c r="N210" t="str">
        <f t="shared" si="3"/>
        <v/>
      </c>
    </row>
    <row r="211" spans="14:14">
      <c r="N211" t="str">
        <f t="shared" si="3"/>
        <v/>
      </c>
    </row>
    <row r="212" spans="14:14">
      <c r="N212" t="str">
        <f t="shared" si="3"/>
        <v/>
      </c>
    </row>
    <row r="213" spans="14:14">
      <c r="N213" t="str">
        <f t="shared" si="3"/>
        <v/>
      </c>
    </row>
    <row r="214" spans="14:14">
      <c r="N214" t="str">
        <f t="shared" si="3"/>
        <v/>
      </c>
    </row>
    <row r="215" spans="14:14">
      <c r="N215" t="str">
        <f t="shared" si="3"/>
        <v/>
      </c>
    </row>
    <row r="216" spans="14:14">
      <c r="N216" t="str">
        <f t="shared" si="3"/>
        <v/>
      </c>
    </row>
    <row r="217" spans="14:14">
      <c r="N217" t="str">
        <f t="shared" si="3"/>
        <v/>
      </c>
    </row>
    <row r="218" spans="14:14">
      <c r="N218" t="str">
        <f t="shared" si="3"/>
        <v/>
      </c>
    </row>
    <row r="219" spans="14:14">
      <c r="N219" t="str">
        <f t="shared" si="3"/>
        <v/>
      </c>
    </row>
    <row r="220" spans="14:14">
      <c r="N220" t="str">
        <f t="shared" si="3"/>
        <v/>
      </c>
    </row>
    <row r="221" spans="14:14">
      <c r="N221" t="str">
        <f t="shared" si="3"/>
        <v/>
      </c>
    </row>
    <row r="222" spans="14:14">
      <c r="N222" t="str">
        <f t="shared" si="3"/>
        <v/>
      </c>
    </row>
    <row r="223" spans="14:14">
      <c r="N223" t="str">
        <f t="shared" si="3"/>
        <v/>
      </c>
    </row>
    <row r="224" spans="14:14">
      <c r="N224" t="str">
        <f t="shared" si="3"/>
        <v/>
      </c>
    </row>
    <row r="225" spans="14:14">
      <c r="N225" t="str">
        <f t="shared" si="3"/>
        <v/>
      </c>
    </row>
    <row r="226" spans="14:14">
      <c r="N226" t="str">
        <f t="shared" si="3"/>
        <v/>
      </c>
    </row>
    <row r="227" spans="14:14">
      <c r="N227" t="str">
        <f t="shared" si="3"/>
        <v/>
      </c>
    </row>
    <row r="228" spans="14:14">
      <c r="N228" t="str">
        <f t="shared" si="3"/>
        <v/>
      </c>
    </row>
    <row r="229" spans="14:14">
      <c r="N229" t="str">
        <f t="shared" si="3"/>
        <v/>
      </c>
    </row>
    <row r="230" spans="14:14">
      <c r="N230" t="str">
        <f t="shared" si="3"/>
        <v/>
      </c>
    </row>
    <row r="231" spans="14:14">
      <c r="N231" t="str">
        <f t="shared" si="3"/>
        <v/>
      </c>
    </row>
    <row r="232" spans="14:14">
      <c r="N232" t="str">
        <f t="shared" si="3"/>
        <v/>
      </c>
    </row>
    <row r="233" spans="14:14">
      <c r="N233" t="str">
        <f t="shared" si="3"/>
        <v/>
      </c>
    </row>
    <row r="234" spans="14:14">
      <c r="N234" t="str">
        <f t="shared" si="3"/>
        <v/>
      </c>
    </row>
    <row r="235" spans="14:14">
      <c r="N235" t="str">
        <f t="shared" si="3"/>
        <v/>
      </c>
    </row>
    <row r="236" spans="14:14">
      <c r="N236" t="str">
        <f t="shared" si="3"/>
        <v/>
      </c>
    </row>
    <row r="237" spans="14:14">
      <c r="N237" t="str">
        <f t="shared" si="3"/>
        <v/>
      </c>
    </row>
    <row r="238" spans="14:14">
      <c r="N238" t="str">
        <f t="shared" si="3"/>
        <v/>
      </c>
    </row>
    <row r="239" spans="14:14">
      <c r="N239" t="str">
        <f t="shared" si="3"/>
        <v/>
      </c>
    </row>
    <row r="240" spans="14:14">
      <c r="N240" t="str">
        <f t="shared" si="3"/>
        <v/>
      </c>
    </row>
    <row r="241" spans="14:14">
      <c r="N241" t="str">
        <f t="shared" si="3"/>
        <v/>
      </c>
    </row>
    <row r="242" spans="14:14">
      <c r="N242" t="str">
        <f t="shared" si="3"/>
        <v/>
      </c>
    </row>
    <row r="243" spans="14:14">
      <c r="N243" t="str">
        <f t="shared" si="3"/>
        <v/>
      </c>
    </row>
    <row r="244" spans="14:14">
      <c r="N244" t="str">
        <f t="shared" si="3"/>
        <v/>
      </c>
    </row>
    <row r="245" spans="14:14">
      <c r="N245" t="str">
        <f t="shared" si="3"/>
        <v/>
      </c>
    </row>
    <row r="246" spans="14:14">
      <c r="N246" t="str">
        <f t="shared" si="3"/>
        <v/>
      </c>
    </row>
    <row r="247" spans="14:14">
      <c r="N247" t="str">
        <f t="shared" si="3"/>
        <v/>
      </c>
    </row>
    <row r="248" spans="14:14">
      <c r="N248" t="str">
        <f t="shared" si="3"/>
        <v/>
      </c>
    </row>
    <row r="249" spans="14:14">
      <c r="N249" t="str">
        <f t="shared" si="3"/>
        <v/>
      </c>
    </row>
    <row r="250" spans="14:14">
      <c r="N250" t="str">
        <f t="shared" si="3"/>
        <v/>
      </c>
    </row>
    <row r="251" spans="14:14">
      <c r="N251" t="str">
        <f t="shared" si="3"/>
        <v/>
      </c>
    </row>
    <row r="252" spans="14:14">
      <c r="N252" t="str">
        <f t="shared" si="3"/>
        <v/>
      </c>
    </row>
    <row r="253" spans="14:14">
      <c r="N253" t="str">
        <f t="shared" si="3"/>
        <v/>
      </c>
    </row>
    <row r="254" spans="14:14">
      <c r="N254" t="str">
        <f t="shared" si="3"/>
        <v/>
      </c>
    </row>
    <row r="255" spans="14:14">
      <c r="N255" t="str">
        <f t="shared" si="3"/>
        <v/>
      </c>
    </row>
    <row r="256" spans="14:14">
      <c r="N256" t="str">
        <f t="shared" si="3"/>
        <v/>
      </c>
    </row>
    <row r="257" spans="14:14">
      <c r="N257" t="str">
        <f t="shared" si="3"/>
        <v/>
      </c>
    </row>
    <row r="258" spans="14:14">
      <c r="N258" t="str">
        <f t="shared" si="3"/>
        <v/>
      </c>
    </row>
  </sheetData>
  <mergeCells count="1">
    <mergeCell ref="H1:O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Timer0,1,2,3</vt:lpstr>
      <vt:lpstr>Sheet2</vt:lpstr>
      <vt:lpstr>Sheet3</vt:lpstr>
    </vt:vector>
  </TitlesOfParts>
  <Company>eXPerience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rmilne</cp:lastModifiedBy>
  <dcterms:created xsi:type="dcterms:W3CDTF">2013-04-08T04:11:11Z</dcterms:created>
  <dcterms:modified xsi:type="dcterms:W3CDTF">2013-04-10T15:52:25Z</dcterms:modified>
</cp:coreProperties>
</file>